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240" yWindow="255" windowWidth="15480" windowHeight="8325"/>
  </bookViews>
  <sheets>
    <sheet name="sistema de busqueda poblacional" sheetId="1" r:id="rId1"/>
  </sheets>
  <definedNames>
    <definedName name="_xlnm._FilterDatabase" localSheetId="0" hidden="1">'sistema de busqueda poblacional'!$A$8:$E$357</definedName>
    <definedName name="_xlnm.Criteria" localSheetId="0">'sistema de busqueda poblacional'!$A$3:$A$4</definedName>
  </definedNames>
  <calcPr calcId="145621"/>
</workbook>
</file>

<file path=xl/calcChain.xml><?xml version="1.0" encoding="utf-8"?>
<calcChain xmlns="http://schemas.openxmlformats.org/spreadsheetml/2006/main">
  <c r="D251" i="1" l="1"/>
  <c r="D252" i="1"/>
  <c r="D201" i="1"/>
  <c r="E201" i="1"/>
  <c r="E11" i="1" l="1"/>
  <c r="E12" i="1"/>
  <c r="E13" i="1"/>
  <c r="E14" i="1"/>
  <c r="E15" i="1"/>
  <c r="E16" i="1"/>
  <c r="E17" i="1"/>
  <c r="E18" i="1"/>
  <c r="E19" i="1"/>
  <c r="E20" i="1"/>
  <c r="E21" i="1"/>
  <c r="E22" i="1"/>
  <c r="E23" i="1"/>
  <c r="E24" i="1"/>
  <c r="E25" i="1"/>
  <c r="E26" i="1"/>
  <c r="E27" i="1"/>
  <c r="E28" i="1"/>
  <c r="E29" i="1"/>
  <c r="E30" i="1"/>
  <c r="E31" i="1"/>
  <c r="E32" i="1"/>
  <c r="E33" i="1"/>
  <c r="E34" i="1"/>
  <c r="E35" i="1"/>
  <c r="E36" i="1"/>
  <c r="E37" i="1"/>
  <c r="E38"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91"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91"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E10" i="1"/>
  <c r="A4" i="1" l="1"/>
  <c r="D9" i="1" l="1"/>
  <c r="E9" i="1" l="1"/>
</calcChain>
</file>

<file path=xl/sharedStrings.xml><?xml version="1.0" encoding="utf-8"?>
<sst xmlns="http://schemas.openxmlformats.org/spreadsheetml/2006/main" count="359" uniqueCount="353">
  <si>
    <t>BOLIVIA</t>
  </si>
  <si>
    <t>CHUQUISACA</t>
  </si>
  <si>
    <t>LA PAZ</t>
  </si>
  <si>
    <t>COCHABAMBA</t>
  </si>
  <si>
    <t>ORURO</t>
  </si>
  <si>
    <t>POTOSÍ</t>
  </si>
  <si>
    <t>TARIJA</t>
  </si>
  <si>
    <t>SANTA CRUZ</t>
  </si>
  <si>
    <t>BENI</t>
  </si>
  <si>
    <t>PANDO</t>
  </si>
  <si>
    <t>Sucre</t>
  </si>
  <si>
    <t>Yotala</t>
  </si>
  <si>
    <t>Poroma</t>
  </si>
  <si>
    <t>Azurdy</t>
  </si>
  <si>
    <t>Tarvita</t>
  </si>
  <si>
    <t>Zudañez</t>
  </si>
  <si>
    <t>Presto</t>
  </si>
  <si>
    <t>Mojocoya</t>
  </si>
  <si>
    <t>Icla</t>
  </si>
  <si>
    <t>Padilla</t>
  </si>
  <si>
    <t>Tomina</t>
  </si>
  <si>
    <t>Sopachuy</t>
  </si>
  <si>
    <t>El villar</t>
  </si>
  <si>
    <t>Villa Alcalá</t>
  </si>
  <si>
    <t>Monteagudo</t>
  </si>
  <si>
    <t>Huacareta</t>
  </si>
  <si>
    <t>Tarabuco</t>
  </si>
  <si>
    <t>Yamparaéz</t>
  </si>
  <si>
    <t>Camargo</t>
  </si>
  <si>
    <t>San Lucas</t>
  </si>
  <si>
    <t>Villa Charcas*</t>
  </si>
  <si>
    <t>Incahuasi</t>
  </si>
  <si>
    <t>Villa Serrano</t>
  </si>
  <si>
    <t>Villa Abecia</t>
  </si>
  <si>
    <t>Culpina</t>
  </si>
  <si>
    <t>Las Carreras</t>
  </si>
  <si>
    <t>Muyupampa</t>
  </si>
  <si>
    <t>Huacaya</t>
  </si>
  <si>
    <t>Macharetí</t>
  </si>
  <si>
    <t>La Paz</t>
  </si>
  <si>
    <t>Palca</t>
  </si>
  <si>
    <t>Mecapaca</t>
  </si>
  <si>
    <t>Achocalla</t>
  </si>
  <si>
    <t>El Alto</t>
  </si>
  <si>
    <t>Achacachi</t>
  </si>
  <si>
    <t>Ancoraimes</t>
  </si>
  <si>
    <t>Huarina*</t>
  </si>
  <si>
    <t>Santiago de Huata*</t>
  </si>
  <si>
    <t>Huatajata*</t>
  </si>
  <si>
    <t>Coro Coro</t>
  </si>
  <si>
    <t>Caquiaviri</t>
  </si>
  <si>
    <t>Calacoto</t>
  </si>
  <si>
    <t>Comanche</t>
  </si>
  <si>
    <t>Charaña</t>
  </si>
  <si>
    <t>Waldo Ballivian</t>
  </si>
  <si>
    <t>Nazacara de Pacajes</t>
  </si>
  <si>
    <t>Callapa</t>
  </si>
  <si>
    <t>Puerto Acosta</t>
  </si>
  <si>
    <t>Mocomoco</t>
  </si>
  <si>
    <t>Pto. Carabuco</t>
  </si>
  <si>
    <t>Humanata*</t>
  </si>
  <si>
    <t>Escoma*</t>
  </si>
  <si>
    <t>Chuma</t>
  </si>
  <si>
    <t>Ayata</t>
  </si>
  <si>
    <t>Aucapata</t>
  </si>
  <si>
    <t>Sorata</t>
  </si>
  <si>
    <t>Guanay</t>
  </si>
  <si>
    <t>Tacacoma</t>
  </si>
  <si>
    <t>Quiabaya</t>
  </si>
  <si>
    <t>Combaya</t>
  </si>
  <si>
    <t>Tipuani*</t>
  </si>
  <si>
    <t>Mapiri*</t>
  </si>
  <si>
    <t>Teoponte**</t>
  </si>
  <si>
    <t>Apolo</t>
  </si>
  <si>
    <t>Pelechuco</t>
  </si>
  <si>
    <t>Viacha</t>
  </si>
  <si>
    <t>Guaqui</t>
  </si>
  <si>
    <t>Tiahuanacu</t>
  </si>
  <si>
    <t>Desaguadero</t>
  </si>
  <si>
    <t>San Andrés de Machaca*</t>
  </si>
  <si>
    <t>Jesús de Machaca</t>
  </si>
  <si>
    <t>Taraco*</t>
  </si>
  <si>
    <t>Luribay</t>
  </si>
  <si>
    <t>Sapahaqui</t>
  </si>
  <si>
    <t>Yaco</t>
  </si>
  <si>
    <t>Malla</t>
  </si>
  <si>
    <t>Cairoma</t>
  </si>
  <si>
    <t>Inquisivi</t>
  </si>
  <si>
    <t>Quime</t>
  </si>
  <si>
    <t>Cajuata</t>
  </si>
  <si>
    <t>Colquiri</t>
  </si>
  <si>
    <t>Ichoca</t>
  </si>
  <si>
    <t>Villa Libertad Licoma</t>
  </si>
  <si>
    <t>Chulumani</t>
  </si>
  <si>
    <t>Irupana</t>
  </si>
  <si>
    <t>Yanacachi</t>
  </si>
  <si>
    <t>Palos Blancos</t>
  </si>
  <si>
    <t>La Asunta</t>
  </si>
  <si>
    <t>Pucarani</t>
  </si>
  <si>
    <t>Laja</t>
  </si>
  <si>
    <t>Batallas</t>
  </si>
  <si>
    <t>Puerto Pérez</t>
  </si>
  <si>
    <t>SicaSica</t>
  </si>
  <si>
    <t>Umala</t>
  </si>
  <si>
    <t>AyoAyo</t>
  </si>
  <si>
    <t>Calamarca</t>
  </si>
  <si>
    <t>Patacamaya</t>
  </si>
  <si>
    <t>Colquencha</t>
  </si>
  <si>
    <t>Collana</t>
  </si>
  <si>
    <t>Coroico</t>
  </si>
  <si>
    <t>Coripata</t>
  </si>
  <si>
    <t>Ixiamas</t>
  </si>
  <si>
    <t>San Buenaventura</t>
  </si>
  <si>
    <t>Charazani</t>
  </si>
  <si>
    <t>Curva</t>
  </si>
  <si>
    <t>Copacabana</t>
  </si>
  <si>
    <t>San Pedro de Tiquina</t>
  </si>
  <si>
    <t>Tito Yupanqui</t>
  </si>
  <si>
    <t>San Pedro Cuarahuara</t>
  </si>
  <si>
    <t>Papel Pampa</t>
  </si>
  <si>
    <t>Chacarilla</t>
  </si>
  <si>
    <t>Santiago de Machaca</t>
  </si>
  <si>
    <t>Catacora</t>
  </si>
  <si>
    <t>Caranavi</t>
  </si>
  <si>
    <t>Cochabamba</t>
  </si>
  <si>
    <t>Aiquile</t>
  </si>
  <si>
    <t>Pasorapa</t>
  </si>
  <si>
    <t>Omereque</t>
  </si>
  <si>
    <t>Independencia</t>
  </si>
  <si>
    <t>Morochata</t>
  </si>
  <si>
    <t>Cocapata*</t>
  </si>
  <si>
    <t>Tarata</t>
  </si>
  <si>
    <t>Anzaido</t>
  </si>
  <si>
    <t>Arbieto</t>
  </si>
  <si>
    <t>Sacabamba</t>
  </si>
  <si>
    <t>Arani</t>
  </si>
  <si>
    <t>Vacas</t>
  </si>
  <si>
    <t>Arque</t>
  </si>
  <si>
    <t>Tacopaya</t>
  </si>
  <si>
    <t>Capinota</t>
  </si>
  <si>
    <t>Santivañez</t>
  </si>
  <si>
    <t>Sicaya</t>
  </si>
  <si>
    <t>Cliza</t>
  </si>
  <si>
    <t>Toko</t>
  </si>
  <si>
    <t>Tolata</t>
  </si>
  <si>
    <t>Quillacollo</t>
  </si>
  <si>
    <t>SipeSipe</t>
  </si>
  <si>
    <t>Tiquipaya</t>
  </si>
  <si>
    <t>Vinto</t>
  </si>
  <si>
    <t>Colcapirhua</t>
  </si>
  <si>
    <t>Sacaba</t>
  </si>
  <si>
    <t>Colomi</t>
  </si>
  <si>
    <t>Villa Tunari</t>
  </si>
  <si>
    <t>Tapacarí</t>
  </si>
  <si>
    <t>Totora</t>
  </si>
  <si>
    <t>Pojo</t>
  </si>
  <si>
    <t>Pocona</t>
  </si>
  <si>
    <t>Chimoré</t>
  </si>
  <si>
    <t>Puerto Villarroel</t>
  </si>
  <si>
    <t>Entre Rios</t>
  </si>
  <si>
    <t>Mizque</t>
  </si>
  <si>
    <t>Vila Vila</t>
  </si>
  <si>
    <t>Alalay*</t>
  </si>
  <si>
    <t>Punata</t>
  </si>
  <si>
    <t>Villa Rivero</t>
  </si>
  <si>
    <t>San Benito</t>
  </si>
  <si>
    <t>Tacachi</t>
  </si>
  <si>
    <t>Cuchumuela</t>
  </si>
  <si>
    <t>Bolivar</t>
  </si>
  <si>
    <t>Tiraque</t>
  </si>
  <si>
    <t>Shinahota*</t>
  </si>
  <si>
    <t>Oruro</t>
  </si>
  <si>
    <t>Caracollo</t>
  </si>
  <si>
    <t>El Choro</t>
  </si>
  <si>
    <t>Soracachi*</t>
  </si>
  <si>
    <t>Challapata</t>
  </si>
  <si>
    <t>Quillacas</t>
  </si>
  <si>
    <t>Corque</t>
  </si>
  <si>
    <t>Choque Cota</t>
  </si>
  <si>
    <t>Curahuara de Carangas</t>
  </si>
  <si>
    <t>Turco</t>
  </si>
  <si>
    <t>Huachacalla</t>
  </si>
  <si>
    <t>Escara</t>
  </si>
  <si>
    <t>Cruz Machacamarca</t>
  </si>
  <si>
    <t>Yunguyo de Litoral</t>
  </si>
  <si>
    <t>Esmeralda</t>
  </si>
  <si>
    <t>Poopó</t>
  </si>
  <si>
    <t>Pazña</t>
  </si>
  <si>
    <t>Antequera</t>
  </si>
  <si>
    <t>Huanuni</t>
  </si>
  <si>
    <t>Machacamarca</t>
  </si>
  <si>
    <t>Salinas de García Mendoza</t>
  </si>
  <si>
    <t>Pampa Aullagas</t>
  </si>
  <si>
    <t>Sabaya</t>
  </si>
  <si>
    <t>Coipasa</t>
  </si>
  <si>
    <t>Chipaya</t>
  </si>
  <si>
    <t>Toledo</t>
  </si>
  <si>
    <t>Eucaliptus</t>
  </si>
  <si>
    <t>Santiago de Andamarca</t>
  </si>
  <si>
    <t>Belén de Andamarca</t>
  </si>
  <si>
    <t>San Pedro de Totora</t>
  </si>
  <si>
    <t>Huari</t>
  </si>
  <si>
    <t>La Rivera</t>
  </si>
  <si>
    <t>Todos Santos</t>
  </si>
  <si>
    <t>Carangas</t>
  </si>
  <si>
    <t>Huayllamarca</t>
  </si>
  <si>
    <t>Potosí</t>
  </si>
  <si>
    <t>Tinquipaya</t>
  </si>
  <si>
    <t>Yocalla</t>
  </si>
  <si>
    <t>Urmiri</t>
  </si>
  <si>
    <t>Uncía</t>
  </si>
  <si>
    <t>Chayanta</t>
  </si>
  <si>
    <t>Llallagua</t>
  </si>
  <si>
    <t>Chuquihuta*</t>
  </si>
  <si>
    <t>Betanzos</t>
  </si>
  <si>
    <t>Chaquí</t>
  </si>
  <si>
    <t>Tacobamba</t>
  </si>
  <si>
    <t>Colquechaca</t>
  </si>
  <si>
    <t>Ravelo</t>
  </si>
  <si>
    <t>Pocoata</t>
  </si>
  <si>
    <t>Ocurí</t>
  </si>
  <si>
    <t>S.P. De Buena Vista</t>
  </si>
  <si>
    <t>Toro Toro</t>
  </si>
  <si>
    <t>Cotagaita</t>
  </si>
  <si>
    <t>Vitichi</t>
  </si>
  <si>
    <t>Villa de Sacaca</t>
  </si>
  <si>
    <t>Caripuyo</t>
  </si>
  <si>
    <t>Tupiza</t>
  </si>
  <si>
    <t>Atocha</t>
  </si>
  <si>
    <t>Santos Mercado</t>
  </si>
  <si>
    <t>Villa Nueva - Loma Alta</t>
  </si>
  <si>
    <t>Nueva Esperanza</t>
  </si>
  <si>
    <t>Ingavi</t>
  </si>
  <si>
    <t>Santa Rosa</t>
  </si>
  <si>
    <t>Sena</t>
  </si>
  <si>
    <t>San Lorenzo</t>
  </si>
  <si>
    <t>Puerto Gonzales Moreno</t>
  </si>
  <si>
    <t>Filadelfia</t>
  </si>
  <si>
    <t>San Pedro</t>
  </si>
  <si>
    <t>Puerto Rico</t>
  </si>
  <si>
    <t>Bella Flor</t>
  </si>
  <si>
    <t>Bolpebra</t>
  </si>
  <si>
    <t>Porvenir</t>
  </si>
  <si>
    <t>Cobija</t>
  </si>
  <si>
    <t>Huacaraje</t>
  </si>
  <si>
    <t>Baures</t>
  </si>
  <si>
    <t>Magdalena</t>
  </si>
  <si>
    <t>Puerto Siles</t>
  </si>
  <si>
    <t>San Ramón</t>
  </si>
  <si>
    <t>Colcha K</t>
  </si>
  <si>
    <t>San Pedro de Quemes</t>
  </si>
  <si>
    <t>San Pablo de Lípez</t>
  </si>
  <si>
    <t>Mojinete</t>
  </si>
  <si>
    <t>San Antonio de Esmoruco</t>
  </si>
  <si>
    <t>Puna</t>
  </si>
  <si>
    <t>Caiza D</t>
  </si>
  <si>
    <t>Ckochas*</t>
  </si>
  <si>
    <t>Uyuni</t>
  </si>
  <si>
    <t>Tomave</t>
  </si>
  <si>
    <t>Porco</t>
  </si>
  <si>
    <t>Arampampa</t>
  </si>
  <si>
    <t>Acasio</t>
  </si>
  <si>
    <t>Llica</t>
  </si>
  <si>
    <t>Tahua</t>
  </si>
  <si>
    <t>Villazón</t>
  </si>
  <si>
    <t>San Agustín</t>
  </si>
  <si>
    <t>Tarija</t>
  </si>
  <si>
    <t>Padcaya</t>
  </si>
  <si>
    <t>Bermejo</t>
  </si>
  <si>
    <t>Yacuiba</t>
  </si>
  <si>
    <t>Caraparí</t>
  </si>
  <si>
    <t>Villamontes</t>
  </si>
  <si>
    <t>Uriondo</t>
  </si>
  <si>
    <t>Yunchará</t>
  </si>
  <si>
    <t>Villa San Lorenzo</t>
  </si>
  <si>
    <t>El Puente</t>
  </si>
  <si>
    <t>Santa Cruz de la Sierra</t>
  </si>
  <si>
    <t>Cotoca</t>
  </si>
  <si>
    <t>Porongo</t>
  </si>
  <si>
    <t>La Guardia</t>
  </si>
  <si>
    <t>El Torno</t>
  </si>
  <si>
    <t>Warnes</t>
  </si>
  <si>
    <t>Okinawa Uno</t>
  </si>
  <si>
    <t>San Ingancio de Velasco</t>
  </si>
  <si>
    <t>San Miguel de Velasco</t>
  </si>
  <si>
    <t>San Rafael</t>
  </si>
  <si>
    <t>Buena Vista</t>
  </si>
  <si>
    <t>San Carlos</t>
  </si>
  <si>
    <t>Yapacani</t>
  </si>
  <si>
    <t>San Juan de Yapacani*</t>
  </si>
  <si>
    <t>San José de Chiquitos</t>
  </si>
  <si>
    <t>Pailón</t>
  </si>
  <si>
    <t>Roboré</t>
  </si>
  <si>
    <t>Portachuelo</t>
  </si>
  <si>
    <t>Santa Rosa del Sara</t>
  </si>
  <si>
    <t>Colpa Belgica*</t>
  </si>
  <si>
    <t>Lagunillas</t>
  </si>
  <si>
    <t>Charagua</t>
  </si>
  <si>
    <t>Cabezas</t>
  </si>
  <si>
    <t>Cuevo</t>
  </si>
  <si>
    <t>Gutiérrez</t>
  </si>
  <si>
    <t>Camiri</t>
  </si>
  <si>
    <t>Boyuibe</t>
  </si>
  <si>
    <t>Vallegrande</t>
  </si>
  <si>
    <t>Trigal</t>
  </si>
  <si>
    <t>Moro Moro</t>
  </si>
  <si>
    <t>Postrer Valle</t>
  </si>
  <si>
    <t>Pucara</t>
  </si>
  <si>
    <t>Samaipata</t>
  </si>
  <si>
    <t>Pampa Grande</t>
  </si>
  <si>
    <t>Mairana</t>
  </si>
  <si>
    <t>Quirusillas</t>
  </si>
  <si>
    <t>Montero</t>
  </si>
  <si>
    <t>Gral. Saavedra</t>
  </si>
  <si>
    <t>Mineros</t>
  </si>
  <si>
    <t>Fernando Alonso*</t>
  </si>
  <si>
    <t>San Pedro*</t>
  </si>
  <si>
    <t>Concepción</t>
  </si>
  <si>
    <t>San Javier</t>
  </si>
  <si>
    <t>San Julián</t>
  </si>
  <si>
    <t>San Antonio de Lomerio</t>
  </si>
  <si>
    <t>Cuatro Cañadas*</t>
  </si>
  <si>
    <t>San Matías</t>
  </si>
  <si>
    <t>Comarapa</t>
  </si>
  <si>
    <t>Saipina</t>
  </si>
  <si>
    <t>Puerto Suarez</t>
  </si>
  <si>
    <t>Puerto Quijarro</t>
  </si>
  <si>
    <t>Carmen Rivero Torrez*</t>
  </si>
  <si>
    <t>Ascención de Guarayos</t>
  </si>
  <si>
    <t>Urubichá</t>
  </si>
  <si>
    <t>Trinidad</t>
  </si>
  <si>
    <t>Riberalta</t>
  </si>
  <si>
    <t>Guayaramerín</t>
  </si>
  <si>
    <t>Reyes</t>
  </si>
  <si>
    <t>San Borja</t>
  </si>
  <si>
    <t>Rurrenabaque</t>
  </si>
  <si>
    <t>Santa Ana de Yacuma</t>
  </si>
  <si>
    <t>Exaltación</t>
  </si>
  <si>
    <t>San Ignacio</t>
  </si>
  <si>
    <t>Loreto</t>
  </si>
  <si>
    <t>San Andrés</t>
  </si>
  <si>
    <t>San Joaquín</t>
  </si>
  <si>
    <t>Alto Beni*</t>
  </si>
  <si>
    <t>CENSO 2001</t>
  </si>
  <si>
    <t>CENSO 2012</t>
  </si>
  <si>
    <t>DEPARTAMENTO / MUNICIPIO</t>
  </si>
  <si>
    <t>SISTEMA DE BÚSQUEDA POBLACIONAL CENSO 2001 Y 2012</t>
  </si>
  <si>
    <t>(*): Municipios creados después del CNPV 2001
(**): De acuerdo al Artículo 4 del D.S. 1305 de 1 de agosto de 2012 se mantuvo el dato de población del centro poblado de Teoponte, Municipio de Teoponte, Provincia Larecaja del Departamento de La Paz, debido a que el INE verificó que el levantamiento de la información censal fue realizado un día antes de las fechas fijadas por esta norma. En consecuencia, para efectos de distribución de los recursos de coparticipación tributaria a partir del CNPV 2012 el municipio de Teoponte, Provincia Larecaja refleja la información de población en área dispersa recogida el 2012 y la información del centro poblado de Teoponte correspondiente a la cantidad de población del CNPV 2001.</t>
  </si>
  <si>
    <t>Chua Cocani*</t>
  </si>
  <si>
    <t>1ro. Escriba el nombre del departamento o municipio que desea buscar.
2do. Haga click en el botón BUSCAR, 
3ro. Haga click en el botón LISTA, para desplegar todos los municipios por departamento .</t>
  </si>
  <si>
    <t>Variación 
en número de hab.</t>
  </si>
  <si>
    <t>Variación en %</t>
  </si>
  <si>
    <t>BOLIVIA: POBLACIÓN SEGÚN CENSO 2001 – 2012 
POR MUNICIPIO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</si>
</sst>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23" x14ac:knownFonts="1">
    <font>
      <sz val="11"/>
      <color theme="1"/>
      <name val="Calibri"/>
      <family val="2"/>
      <scheme val="minor"/>
    </font>
    <font>
      <sz val="11"/>
      <color theme="3" tint="0.79998168889431442"/>
      <name val="Calibri"/>
      <family val="2"/>
      <scheme val="minor"/>
    </font>
    <font>
      <sz val="12"/>
      <color theme="3" tint="0.79998168889431442"/>
      <name val="Calibri"/>
      <family val="2"/>
      <scheme val="minor"/>
    </font>
    <font>
      <b/>
      <sz val="14"/>
      <color theme="3" tint="0.79998168889431442"/>
      <name val="Calibri"/>
      <family val="2"/>
      <scheme val="minor"/>
    </font>
    <font>
      <b/>
      <sz val="16"/>
      <color theme="3" tint="0.79998168889431442"/>
      <name val="Calibri"/>
      <family val="2"/>
      <scheme val="minor"/>
    </font>
    <font>
      <sz val="14"/>
      <color theme="1" tint="4.9989318521683403E-2"/>
      <name val="Arial"/>
      <family val="2"/>
    </font>
    <font>
      <sz val="14"/>
      <color theme="1" tint="4.9989318521683403E-2"/>
      <name val="Calibri"/>
      <family val="2"/>
      <scheme val="minor"/>
    </font>
    <font>
      <b/>
      <sz val="8"/>
      <color theme="1" tint="0.249977111117893"/>
      <name val="Arial"/>
      <family val="2"/>
    </font>
    <font>
      <b/>
      <sz val="14"/>
      <color theme="2"/>
      <name val="Calibri"/>
      <family val="2"/>
      <scheme val="minor"/>
    </font>
    <font>
      <b/>
      <sz val="12"/>
      <color theme="3" tint="-0.499984740745262"/>
      <name val="Calibri"/>
      <family val="2"/>
      <scheme val="minor"/>
    </font>
    <font>
      <b/>
      <sz val="14"/>
      <name val="Calibri"/>
      <family val="2"/>
      <scheme val="minor"/>
    </font>
    <font>
      <sz val="11"/>
      <color theme="3"/>
      <name val="Calibri"/>
      <family val="2"/>
      <scheme val="minor"/>
    </font>
    <font>
      <b/>
      <sz val="10"/>
      <name val="Calibri"/>
      <family val="2"/>
      <scheme val="minor"/>
    </font>
    <font>
      <b/>
      <sz val="14"/>
      <color theme="0"/>
      <name val="Arial"/>
      <family val="2"/>
    </font>
    <font>
      <b/>
      <sz val="14"/>
      <color theme="0"/>
      <name val="Calibri"/>
      <family val="2"/>
      <scheme val="minor"/>
    </font>
    <font>
      <b/>
      <sz val="14"/>
      <color theme="0"/>
      <name val="Times New Roman"/>
      <family val="1"/>
    </font>
    <font>
      <b/>
      <sz val="20"/>
      <color theme="3" tint="0.79998168889431442"/>
      <name val="Calibri"/>
      <family val="2"/>
      <scheme val="minor"/>
    </font>
    <font>
      <b/>
      <sz val="16"/>
      <name val="Calibri"/>
      <family val="2"/>
      <scheme val="minor"/>
    </font>
    <font>
      <sz val="14"/>
      <name val="Calibri"/>
      <family val="2"/>
      <scheme val="minor"/>
    </font>
    <font>
      <sz val="16"/>
      <name val="Calibri"/>
      <family val="2"/>
      <scheme val="minor"/>
    </font>
    <font>
      <sz val="16"/>
      <name val="Arial"/>
      <family val="2"/>
    </font>
    <font>
      <sz val="14"/>
      <name val="Arial"/>
      <family val="2"/>
    </font>
    <font>
      <sz val="14"/>
      <color theme="0"/>
      <name val="Calibri"/>
      <family val="2"/>
      <scheme val="minor"/>
    </font>
  </fonts>
  <fills count="12">
    <fill>
      <patternFill patternType="none"/>
    </fill>
    <fill>
      <patternFill patternType="gray125"/>
    </fill>
    <fill>
      <patternFill patternType="solid">
        <fgColor theme="4" tint="0.39997558519241921"/>
        <bgColor indexed="64"/>
      </patternFill>
    </fill>
    <fill>
      <patternFill patternType="solid">
        <fgColor theme="3" tint="-0.499984740745262"/>
        <bgColor indexed="64"/>
      </patternFill>
    </fill>
    <fill>
      <patternFill patternType="solid">
        <fgColor theme="0" tint="-4.9989318521683403E-2"/>
        <bgColor indexed="64"/>
      </patternFill>
    </fill>
    <fill>
      <patternFill patternType="solid">
        <fgColor theme="3"/>
        <bgColor indexed="64"/>
      </patternFill>
    </fill>
    <fill>
      <patternFill patternType="gray0625">
        <fgColor theme="0" tint="-0.34998626667073579"/>
        <bgColor rgb="FFFFFFFF"/>
      </patternFill>
    </fill>
    <fill>
      <patternFill patternType="solid">
        <fgColor theme="4" tint="0.79998168889431442"/>
        <bgColor indexed="64"/>
      </patternFill>
    </fill>
    <fill>
      <patternFill patternType="lightGray">
        <fgColor theme="0" tint="-0.24994659260841701"/>
        <bgColor theme="0" tint="-0.24994659260841701"/>
      </patternFill>
    </fill>
    <fill>
      <patternFill patternType="mediumGray">
        <fgColor theme="4" tint="0.79998168889431442"/>
        <bgColor indexed="65"/>
      </patternFill>
    </fill>
    <fill>
      <patternFill patternType="mediumGray">
        <fgColor theme="3" tint="0.59996337778862885"/>
        <bgColor indexed="65"/>
      </patternFill>
    </fill>
    <fill>
      <patternFill patternType="mediumGray">
        <fgColor theme="1" tint="0.499984740745262"/>
        <bgColor theme="0" tint="-0.499984740745262"/>
      </patternFill>
    </fill>
  </fills>
  <borders count="27">
    <border>
      <left/>
      <right/>
      <top/>
      <bottom/>
      <diagonal/>
    </border>
    <border>
      <left style="thick">
        <color theme="0"/>
      </left>
      <right style="thick">
        <color theme="0"/>
      </right>
      <top style="thick">
        <color theme="0"/>
      </top>
      <bottom style="thick">
        <color theme="0"/>
      </bottom>
      <diagonal/>
    </border>
    <border>
      <left/>
      <right/>
      <top style="thick">
        <color theme="0"/>
      </top>
      <bottom/>
      <diagonal/>
    </border>
    <border>
      <left/>
      <right/>
      <top/>
      <bottom style="medium">
        <color theme="1" tint="0.499984740745262"/>
      </bottom>
      <diagonal/>
    </border>
    <border>
      <left style="thin">
        <color theme="3" tint="0.39994506668294322"/>
      </left>
      <right style="thin">
        <color theme="3" tint="0.39994506668294322"/>
      </right>
      <top style="thick">
        <color theme="0"/>
      </top>
      <bottom style="thin">
        <color theme="4" tint="0.59996337778862885"/>
      </bottom>
      <diagonal/>
    </border>
    <border>
      <left style="thin">
        <color theme="3" tint="0.39994506668294322"/>
      </left>
      <right style="thin">
        <color theme="3" tint="0.39994506668294322"/>
      </right>
      <top style="thin">
        <color theme="4" tint="0.59996337778862885"/>
      </top>
      <bottom style="thin">
        <color theme="4" tint="0.59996337778862885"/>
      </bottom>
      <diagonal/>
    </border>
    <border>
      <left style="thin">
        <color theme="3" tint="0.39994506668294322"/>
      </left>
      <right style="thin">
        <color theme="3" tint="0.39994506668294322"/>
      </right>
      <top style="thin">
        <color theme="4" tint="0.59996337778862885"/>
      </top>
      <bottom style="thick">
        <color theme="0"/>
      </bottom>
      <diagonal/>
    </border>
    <border>
      <left style="thick">
        <color theme="4" tint="0.79995117038483843"/>
      </left>
      <right/>
      <top style="thick">
        <color theme="4" tint="0.79995117038483843"/>
      </top>
      <bottom/>
      <diagonal/>
    </border>
    <border>
      <left/>
      <right/>
      <top style="thick">
        <color theme="4" tint="0.79995117038483843"/>
      </top>
      <bottom/>
      <diagonal/>
    </border>
    <border>
      <left/>
      <right style="thick">
        <color theme="4" tint="0.79995117038483843"/>
      </right>
      <top style="thick">
        <color theme="4" tint="0.79995117038483843"/>
      </top>
      <bottom/>
      <diagonal/>
    </border>
    <border>
      <left style="thick">
        <color theme="4" tint="0.79995117038483843"/>
      </left>
      <right/>
      <top style="thick">
        <color theme="0"/>
      </top>
      <bottom/>
      <diagonal/>
    </border>
    <border>
      <left/>
      <right style="thick">
        <color theme="4" tint="0.79995117038483843"/>
      </right>
      <top style="thick">
        <color theme="0"/>
      </top>
      <bottom/>
      <diagonal/>
    </border>
    <border>
      <left style="thick">
        <color theme="4" tint="0.79995117038483843"/>
      </left>
      <right/>
      <top/>
      <bottom/>
      <diagonal/>
    </border>
    <border>
      <left/>
      <right style="thick">
        <color theme="4" tint="0.79995117038483843"/>
      </right>
      <top/>
      <bottom/>
      <diagonal/>
    </border>
    <border>
      <left style="thick">
        <color theme="4" tint="0.79995117038483843"/>
      </left>
      <right/>
      <top/>
      <bottom style="medium">
        <color theme="1" tint="0.499984740745262"/>
      </bottom>
      <diagonal/>
    </border>
    <border>
      <left/>
      <right style="thick">
        <color theme="4" tint="0.79995117038483843"/>
      </right>
      <top/>
      <bottom style="medium">
        <color theme="1" tint="0.499984740745262"/>
      </bottom>
      <diagonal/>
    </border>
    <border>
      <left style="thick">
        <color theme="4" tint="0.79995117038483843"/>
      </left>
      <right style="thick">
        <color theme="0"/>
      </right>
      <top style="thick">
        <color theme="0"/>
      </top>
      <bottom style="thick">
        <color theme="0"/>
      </bottom>
      <diagonal/>
    </border>
    <border>
      <left style="thick">
        <color theme="0"/>
      </left>
      <right style="thick">
        <color theme="4" tint="0.79995117038483843"/>
      </right>
      <top style="thick">
        <color theme="0"/>
      </top>
      <bottom style="thick">
        <color theme="0"/>
      </bottom>
      <diagonal/>
    </border>
    <border>
      <left style="thick">
        <color theme="4" tint="0.79995117038483843"/>
      </left>
      <right style="thin">
        <color theme="3" tint="0.39994506668294322"/>
      </right>
      <top style="thick">
        <color theme="0"/>
      </top>
      <bottom style="thin">
        <color theme="4" tint="0.59996337778862885"/>
      </bottom>
      <diagonal/>
    </border>
    <border>
      <left style="thin">
        <color theme="3" tint="0.39994506668294322"/>
      </left>
      <right style="thick">
        <color theme="4" tint="0.79995117038483843"/>
      </right>
      <top style="thick">
        <color theme="0"/>
      </top>
      <bottom style="thin">
        <color theme="4" tint="0.59996337778862885"/>
      </bottom>
      <diagonal/>
    </border>
    <border>
      <left style="thick">
        <color theme="4" tint="0.79995117038483843"/>
      </left>
      <right style="thin">
        <color theme="3" tint="0.39994506668294322"/>
      </right>
      <top style="thin">
        <color theme="4" tint="0.59996337778862885"/>
      </top>
      <bottom style="thin">
        <color theme="4" tint="0.59996337778862885"/>
      </bottom>
      <diagonal/>
    </border>
    <border>
      <left style="thin">
        <color theme="3" tint="0.39994506668294322"/>
      </left>
      <right style="thick">
        <color theme="4" tint="0.79995117038483843"/>
      </right>
      <top style="thin">
        <color theme="4" tint="0.59996337778862885"/>
      </top>
      <bottom style="thin">
        <color theme="4" tint="0.59996337778862885"/>
      </bottom>
      <diagonal/>
    </border>
    <border>
      <left style="thick">
        <color theme="4" tint="0.79995117038483843"/>
      </left>
      <right style="thin">
        <color theme="3" tint="0.39994506668294322"/>
      </right>
      <top style="thin">
        <color theme="4" tint="0.59996337778862885"/>
      </top>
      <bottom style="thick">
        <color theme="0"/>
      </bottom>
      <diagonal/>
    </border>
    <border>
      <left style="thin">
        <color theme="3" tint="0.39994506668294322"/>
      </left>
      <right style="thick">
        <color theme="4" tint="0.79995117038483843"/>
      </right>
      <top style="thin">
        <color theme="4" tint="0.59996337778862885"/>
      </top>
      <bottom style="thick">
        <color theme="0"/>
      </bottom>
      <diagonal/>
    </border>
    <border>
      <left style="thick">
        <color theme="4" tint="0.79995117038483843"/>
      </left>
      <right/>
      <top style="thick">
        <color theme="0"/>
      </top>
      <bottom style="thick">
        <color theme="4" tint="0.79995117038483843"/>
      </bottom>
      <diagonal/>
    </border>
    <border>
      <left/>
      <right/>
      <top style="thick">
        <color theme="0"/>
      </top>
      <bottom style="thick">
        <color theme="4" tint="0.79995117038483843"/>
      </bottom>
      <diagonal/>
    </border>
    <border>
      <left/>
      <right style="thick">
        <color theme="4" tint="0.79995117038483843"/>
      </right>
      <top style="thick">
        <color theme="0"/>
      </top>
      <bottom style="thick">
        <color theme="4" tint="0.79995117038483843"/>
      </bottom>
      <diagonal/>
    </border>
  </borders>
  <cellStyleXfs count="1">
    <xf numFmtId="0" fontId="0" fillId="0" borderId="0"/>
  </cellStyleXfs>
  <cellXfs count="65">
    <xf numFmtId="0" fontId="0" fillId="0" borderId="0" xfId="0"/>
    <xf numFmtId="0" fontId="1" fillId="3" borderId="0" xfId="0" applyFont="1" applyFill="1" applyBorder="1" applyAlignment="1">
      <alignment vertical="center"/>
    </xf>
    <xf numFmtId="0" fontId="1" fillId="3" borderId="0" xfId="0" applyFont="1" applyFill="1" applyAlignment="1">
      <alignment vertical="center"/>
    </xf>
    <xf numFmtId="0" fontId="2" fillId="3" borderId="0" xfId="0" applyFont="1" applyFill="1" applyBorder="1" applyAlignment="1">
      <alignment vertical="center"/>
    </xf>
    <xf numFmtId="0" fontId="2" fillId="3" borderId="0" xfId="0" applyNumberFormat="1" applyFont="1" applyFill="1" applyBorder="1" applyAlignment="1">
      <alignment horizontal="center" vertical="center"/>
    </xf>
    <xf numFmtId="0" fontId="8" fillId="5" borderId="0" xfId="0" applyNumberFormat="1" applyFont="1" applyFill="1" applyBorder="1" applyAlignment="1">
      <alignment vertical="center" wrapText="1"/>
    </xf>
    <xf numFmtId="0" fontId="3" fillId="5" borderId="1" xfId="0" applyFont="1" applyFill="1" applyBorder="1" applyAlignment="1">
      <alignment horizontal="center" vertical="center" wrapText="1"/>
    </xf>
    <xf numFmtId="0" fontId="3" fillId="5" borderId="1" xfId="0" applyNumberFormat="1" applyFont="1" applyFill="1" applyBorder="1" applyAlignment="1">
      <alignment horizontal="center" vertical="center" wrapText="1"/>
    </xf>
    <xf numFmtId="0" fontId="2" fillId="3" borderId="0" xfId="0" applyNumberFormat="1" applyFont="1" applyFill="1" applyBorder="1" applyAlignment="1">
      <alignment horizontal="center" vertical="center" wrapText="1"/>
    </xf>
    <xf numFmtId="0" fontId="16" fillId="5" borderId="2" xfId="0" applyFont="1" applyFill="1" applyBorder="1" applyAlignment="1">
      <alignment horizontal="center" wrapText="1"/>
    </xf>
    <xf numFmtId="0" fontId="7" fillId="4" borderId="0" xfId="0" applyNumberFormat="1" applyFont="1" applyFill="1" applyBorder="1" applyAlignment="1">
      <alignment horizontal="left" vertical="center" wrapText="1"/>
    </xf>
    <xf numFmtId="0" fontId="7" fillId="4" borderId="3" xfId="0" applyNumberFormat="1" applyFont="1" applyFill="1" applyBorder="1" applyAlignment="1">
      <alignment horizontal="left" vertical="center" wrapText="1"/>
    </xf>
    <xf numFmtId="0" fontId="4" fillId="5" borderId="0" xfId="0" applyFont="1" applyFill="1" applyBorder="1" applyAlignment="1">
      <alignment horizontal="center" vertical="center" wrapText="1"/>
    </xf>
    <xf numFmtId="0" fontId="10" fillId="6" borderId="0" xfId="0" applyNumberFormat="1" applyFont="1" applyFill="1" applyBorder="1" applyAlignment="1">
      <alignment horizontal="center" vertical="center" wrapText="1"/>
    </xf>
    <xf numFmtId="164" fontId="18" fillId="9" borderId="5" xfId="0" applyNumberFormat="1" applyFont="1" applyFill="1" applyBorder="1" applyAlignment="1">
      <alignment horizontal="right" vertical="center"/>
    </xf>
    <xf numFmtId="164" fontId="18" fillId="9" borderId="5" xfId="0" applyNumberFormat="1" applyFont="1" applyFill="1" applyBorder="1" applyAlignment="1">
      <alignment horizontal="right" vertical="center" wrapText="1"/>
    </xf>
    <xf numFmtId="164" fontId="6" fillId="10" borderId="5" xfId="0" applyNumberFormat="1" applyFont="1" applyFill="1" applyBorder="1" applyAlignment="1">
      <alignment horizontal="right" vertical="center"/>
    </xf>
    <xf numFmtId="164" fontId="18" fillId="10" borderId="5" xfId="0" applyNumberFormat="1" applyFont="1" applyFill="1" applyBorder="1" applyAlignment="1">
      <alignment horizontal="right" vertical="center" wrapText="1"/>
    </xf>
    <xf numFmtId="164" fontId="14" fillId="11" borderId="5" xfId="0" applyNumberFormat="1" applyFont="1" applyFill="1" applyBorder="1" applyAlignment="1">
      <alignment horizontal="right" vertical="center"/>
    </xf>
    <xf numFmtId="164" fontId="14" fillId="11" borderId="5" xfId="0" applyNumberFormat="1" applyFont="1" applyFill="1" applyBorder="1" applyAlignment="1">
      <alignment horizontal="right" vertical="center" wrapText="1"/>
    </xf>
    <xf numFmtId="3" fontId="22" fillId="11" borderId="5" xfId="0" applyNumberFormat="1" applyFont="1" applyFill="1" applyBorder="1" applyAlignment="1">
      <alignment horizontal="right" vertical="center"/>
    </xf>
    <xf numFmtId="3" fontId="18" fillId="9" borderId="5" xfId="0" applyNumberFormat="1" applyFont="1" applyFill="1" applyBorder="1" applyAlignment="1">
      <alignment horizontal="right" vertical="center"/>
    </xf>
    <xf numFmtId="3" fontId="18" fillId="10" borderId="5" xfId="0" applyNumberFormat="1" applyFont="1" applyFill="1" applyBorder="1" applyAlignment="1">
      <alignment horizontal="right" vertical="center"/>
    </xf>
    <xf numFmtId="164" fontId="19" fillId="8" borderId="4" xfId="0" applyNumberFormat="1" applyFont="1" applyFill="1" applyBorder="1" applyAlignment="1">
      <alignment horizontal="right" vertical="center"/>
    </xf>
    <xf numFmtId="164" fontId="6" fillId="10" borderId="6" xfId="0" applyNumberFormat="1" applyFont="1" applyFill="1" applyBorder="1" applyAlignment="1">
      <alignment horizontal="right" vertical="center"/>
    </xf>
    <xf numFmtId="3" fontId="19" fillId="8" borderId="4" xfId="0" applyNumberFormat="1" applyFont="1" applyFill="1" applyBorder="1"/>
    <xf numFmtId="164" fontId="18" fillId="10" borderId="6" xfId="0" applyNumberFormat="1" applyFont="1" applyFill="1" applyBorder="1" applyAlignment="1">
      <alignment horizontal="right" vertical="center" wrapText="1"/>
    </xf>
    <xf numFmtId="3" fontId="19" fillId="8" borderId="4" xfId="0" applyNumberFormat="1" applyFont="1" applyFill="1" applyBorder="1" applyAlignment="1">
      <alignment horizontal="right" vertical="center"/>
    </xf>
    <xf numFmtId="3" fontId="18" fillId="10" borderId="6" xfId="0" applyNumberFormat="1" applyFont="1" applyFill="1" applyBorder="1" applyAlignment="1">
      <alignment horizontal="right" vertical="center"/>
    </xf>
    <xf numFmtId="164" fontId="6" fillId="9" borderId="5" xfId="0" applyNumberFormat="1" applyFont="1" applyFill="1" applyBorder="1" applyAlignment="1">
      <alignment horizontal="right" vertical="center"/>
    </xf>
    <xf numFmtId="164" fontId="18" fillId="10" borderId="5" xfId="0" applyNumberFormat="1" applyFont="1" applyFill="1" applyBorder="1" applyAlignment="1">
      <alignment horizontal="right" vertical="center"/>
    </xf>
    <xf numFmtId="0" fontId="2" fillId="2" borderId="7" xfId="0" applyNumberFormat="1" applyFont="1" applyFill="1" applyBorder="1" applyAlignment="1">
      <alignment horizontal="center" vertical="center"/>
    </xf>
    <xf numFmtId="0" fontId="2" fillId="2" borderId="8" xfId="0" applyFont="1" applyFill="1" applyBorder="1" applyAlignment="1">
      <alignment vertical="center"/>
    </xf>
    <xf numFmtId="0" fontId="1" fillId="2" borderId="8" xfId="0" applyFont="1" applyFill="1" applyBorder="1" applyAlignment="1">
      <alignment vertical="center"/>
    </xf>
    <xf numFmtId="0" fontId="1" fillId="2" borderId="9" xfId="0" applyFont="1" applyFill="1" applyBorder="1" applyAlignment="1">
      <alignment vertical="center"/>
    </xf>
    <xf numFmtId="0" fontId="16" fillId="5" borderId="10" xfId="0" applyFont="1" applyFill="1" applyBorder="1" applyAlignment="1">
      <alignment horizontal="center" wrapText="1"/>
    </xf>
    <xf numFmtId="0" fontId="16" fillId="5" borderId="11" xfId="0" applyFont="1" applyFill="1" applyBorder="1" applyAlignment="1">
      <alignment horizontal="center" wrapText="1"/>
    </xf>
    <xf numFmtId="0" fontId="9" fillId="3" borderId="12" xfId="0" applyFont="1" applyFill="1" applyBorder="1" applyAlignment="1">
      <alignment horizontal="center" vertical="center" wrapText="1"/>
    </xf>
    <xf numFmtId="0" fontId="10" fillId="6" borderId="13" xfId="0" applyNumberFormat="1" applyFont="1" applyFill="1" applyBorder="1" applyAlignment="1">
      <alignment horizontal="center" vertical="center" wrapText="1"/>
    </xf>
    <xf numFmtId="0" fontId="11" fillId="5" borderId="12" xfId="0" applyFont="1" applyFill="1" applyBorder="1" applyAlignment="1">
      <alignment vertical="center"/>
    </xf>
    <xf numFmtId="0" fontId="8" fillId="5" borderId="13" xfId="0" applyNumberFormat="1" applyFont="1" applyFill="1" applyBorder="1" applyAlignment="1">
      <alignment vertical="center" wrapText="1"/>
    </xf>
    <xf numFmtId="0" fontId="7" fillId="4" borderId="12" xfId="0" applyNumberFormat="1" applyFont="1" applyFill="1" applyBorder="1" applyAlignment="1">
      <alignment horizontal="left" vertical="center" wrapText="1"/>
    </xf>
    <xf numFmtId="0" fontId="7" fillId="4" borderId="13" xfId="0" applyNumberFormat="1" applyFont="1" applyFill="1" applyBorder="1" applyAlignment="1">
      <alignment horizontal="left" vertical="center" wrapText="1"/>
    </xf>
    <xf numFmtId="0" fontId="7" fillId="4" borderId="14" xfId="0" applyNumberFormat="1" applyFont="1" applyFill="1" applyBorder="1" applyAlignment="1">
      <alignment horizontal="left" vertical="center" wrapText="1"/>
    </xf>
    <xf numFmtId="0" fontId="7" fillId="4" borderId="15" xfId="0" applyNumberFormat="1" applyFont="1" applyFill="1" applyBorder="1" applyAlignment="1">
      <alignment horizontal="left" vertical="center" wrapText="1"/>
    </xf>
    <xf numFmtId="0" fontId="4" fillId="5" borderId="12"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20" fillId="8" borderId="18" xfId="0" applyFont="1" applyFill="1" applyBorder="1" applyAlignment="1">
      <alignment vertical="center" wrapText="1"/>
    </xf>
    <xf numFmtId="2" fontId="17" fillId="8" borderId="19" xfId="0" applyNumberFormat="1" applyFont="1" applyFill="1" applyBorder="1" applyAlignment="1">
      <alignment horizontal="right" vertical="center"/>
    </xf>
    <xf numFmtId="0" fontId="13" fillId="11" borderId="20" xfId="0" applyFont="1" applyFill="1" applyBorder="1" applyAlignment="1">
      <alignment vertical="center" wrapText="1"/>
    </xf>
    <xf numFmtId="2" fontId="14" fillId="11" borderId="21" xfId="0" applyNumberFormat="1" applyFont="1" applyFill="1" applyBorder="1" applyAlignment="1">
      <alignment horizontal="right" vertical="center"/>
    </xf>
    <xf numFmtId="0" fontId="5" fillId="10" borderId="20" xfId="0" applyFont="1" applyFill="1" applyBorder="1" applyAlignment="1">
      <alignment vertical="center" wrapText="1"/>
    </xf>
    <xf numFmtId="2" fontId="10" fillId="10" borderId="21" xfId="0" applyNumberFormat="1" applyFont="1" applyFill="1" applyBorder="1" applyAlignment="1">
      <alignment horizontal="right" vertical="center"/>
    </xf>
    <xf numFmtId="0" fontId="21" fillId="9" borderId="20" xfId="0" applyFont="1" applyFill="1" applyBorder="1" applyAlignment="1">
      <alignment vertical="center" wrapText="1"/>
    </xf>
    <xf numFmtId="2" fontId="10" fillId="9" borderId="21" xfId="0" applyNumberFormat="1" applyFont="1" applyFill="1" applyBorder="1" applyAlignment="1">
      <alignment horizontal="right" vertical="center"/>
    </xf>
    <xf numFmtId="3" fontId="15" fillId="11" borderId="20" xfId="0" applyNumberFormat="1" applyFont="1" applyFill="1" applyBorder="1" applyAlignment="1">
      <alignment vertical="center"/>
    </xf>
    <xf numFmtId="0" fontId="21" fillId="10" borderId="20" xfId="0" applyFont="1" applyFill="1" applyBorder="1" applyAlignment="1">
      <alignment vertical="center" wrapText="1"/>
    </xf>
    <xf numFmtId="0" fontId="5" fillId="9" borderId="20" xfId="0" applyFont="1" applyFill="1" applyBorder="1" applyAlignment="1">
      <alignment vertical="center" wrapText="1"/>
    </xf>
    <xf numFmtId="0" fontId="5" fillId="10" borderId="22" xfId="0" applyFont="1" applyFill="1" applyBorder="1" applyAlignment="1">
      <alignment vertical="center" wrapText="1"/>
    </xf>
    <xf numFmtId="2" fontId="10" fillId="10" borderId="23" xfId="0" applyNumberFormat="1" applyFont="1" applyFill="1" applyBorder="1" applyAlignment="1">
      <alignment horizontal="right" vertical="center"/>
    </xf>
    <xf numFmtId="0" fontId="12" fillId="7" borderId="24" xfId="0" applyNumberFormat="1" applyFont="1" applyFill="1" applyBorder="1" applyAlignment="1">
      <alignment horizontal="left" vertical="center" wrapText="1"/>
    </xf>
    <xf numFmtId="0" fontId="12" fillId="7" borderId="25" xfId="0" applyNumberFormat="1" applyFont="1" applyFill="1" applyBorder="1" applyAlignment="1">
      <alignment horizontal="left" vertical="center" wrapText="1"/>
    </xf>
    <xf numFmtId="0" fontId="12" fillId="7" borderId="26"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560</xdr:rowOff>
    </xdr:from>
    <xdr:to>
      <xdr:col>0</xdr:col>
      <xdr:colOff>3552265</xdr:colOff>
      <xdr:row>2</xdr:row>
      <xdr:rowOff>425824</xdr:rowOff>
    </xdr:to>
    <xdr:sp macro="" textlink="">
      <xdr:nvSpPr>
        <xdr:cNvPr id="3" name="2 CuadroTexto"/>
        <xdr:cNvSpPr txBox="1"/>
      </xdr:nvSpPr>
      <xdr:spPr>
        <a:xfrm>
          <a:off x="0" y="1199589"/>
          <a:ext cx="3552265" cy="425264"/>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es-ES" sz="1100" b="1"/>
            <a:t>ESCRIBA</a:t>
          </a:r>
          <a:r>
            <a:rPr lang="es-ES" sz="1100" b="1" baseline="0"/>
            <a:t> EL NOMBRE DEL </a:t>
          </a:r>
          <a:r>
            <a:rPr lang="es-ES" sz="1100" b="1"/>
            <a:t>DEPARTAMENTO O MUNICIPIO:</a:t>
          </a:r>
        </a:p>
      </xdr:txBody>
    </xdr:sp>
    <xdr:clientData/>
  </xdr:twoCellAnchor>
  <xdr:twoCellAnchor>
    <xdr:from>
      <xdr:col>0</xdr:col>
      <xdr:colOff>1352556</xdr:colOff>
      <xdr:row>3</xdr:row>
      <xdr:rowOff>142874</xdr:rowOff>
    </xdr:from>
    <xdr:to>
      <xdr:col>0</xdr:col>
      <xdr:colOff>2828556</xdr:colOff>
      <xdr:row>3</xdr:row>
      <xdr:rowOff>466874</xdr:rowOff>
    </xdr:to>
    <xdr:sp macro="[0]!buscar" textlink="">
      <xdr:nvSpPr>
        <xdr:cNvPr id="6" name="5 Rectángulo redondeado"/>
        <xdr:cNvSpPr/>
      </xdr:nvSpPr>
      <xdr:spPr>
        <a:xfrm>
          <a:off x="1352556" y="1756521"/>
          <a:ext cx="1476000" cy="324000"/>
        </a:xfrm>
        <a:prstGeom prst="roundRect">
          <a:avLst/>
        </a:prstGeom>
        <a:solidFill>
          <a:srgbClr val="C00000"/>
        </a:solidFill>
        <a:ln>
          <a:solidFill>
            <a:schemeClr val="tx2">
              <a:lumMod val="60000"/>
              <a:lumOff val="40000"/>
            </a:schemeClr>
          </a:solidFill>
        </a:ln>
        <a:effectLst>
          <a:glow rad="63500">
            <a:schemeClr val="accent5">
              <a:satMod val="175000"/>
              <a:alpha val="40000"/>
            </a:schemeClr>
          </a:glow>
          <a:innerShdw blurRad="63500" dist="50800" dir="2700000">
            <a:prstClr val="black">
              <a:alpha val="50000"/>
            </a:prstClr>
          </a:innerShdw>
          <a:reflection blurRad="6350" stA="50000" endA="300" endPos="38500" dist="50800" dir="5400000" sy="-100000" algn="bl" rotWithShape="0"/>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chemeClr val="bg1"/>
              </a:solidFill>
            </a:rPr>
            <a:t>BUSCAR</a:t>
          </a:r>
          <a:endParaRPr lang="es-ES" sz="1600" b="1">
            <a:solidFill>
              <a:schemeClr val="bg1"/>
            </a:solidFill>
          </a:endParaRPr>
        </a:p>
      </xdr:txBody>
    </xdr:sp>
    <xdr:clientData/>
  </xdr:twoCellAnchor>
  <xdr:twoCellAnchor>
    <xdr:from>
      <xdr:col>0</xdr:col>
      <xdr:colOff>3390349</xdr:colOff>
      <xdr:row>3</xdr:row>
      <xdr:rowOff>142874</xdr:rowOff>
    </xdr:from>
    <xdr:to>
      <xdr:col>2</xdr:col>
      <xdr:colOff>159878</xdr:colOff>
      <xdr:row>3</xdr:row>
      <xdr:rowOff>466874</xdr:rowOff>
    </xdr:to>
    <xdr:sp macro="[0]!lista" textlink="">
      <xdr:nvSpPr>
        <xdr:cNvPr id="10" name="9 Rectángulo redondeado"/>
        <xdr:cNvSpPr/>
      </xdr:nvSpPr>
      <xdr:spPr>
        <a:xfrm>
          <a:off x="3390349" y="1756521"/>
          <a:ext cx="1476000" cy="324000"/>
        </a:xfrm>
        <a:prstGeom prst="roundRect">
          <a:avLst/>
        </a:prstGeom>
        <a:solidFill>
          <a:srgbClr val="FFC000"/>
        </a:solidFill>
        <a:ln>
          <a:solidFill>
            <a:schemeClr val="tx2">
              <a:lumMod val="60000"/>
              <a:lumOff val="40000"/>
            </a:schemeClr>
          </a:solidFill>
        </a:ln>
        <a:effectLst>
          <a:glow rad="63500">
            <a:schemeClr val="accent5">
              <a:satMod val="175000"/>
              <a:alpha val="40000"/>
            </a:schemeClr>
          </a:glow>
          <a:innerShdw blurRad="63500" dist="50800" dir="2700000">
            <a:prstClr val="black">
              <a:alpha val="50000"/>
            </a:prstClr>
          </a:innerShdw>
          <a:reflection blurRad="6350" stA="50000" endA="300" endPos="38500" dist="50800" dir="5400000" sy="-100000" algn="bl" rotWithShape="0"/>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chemeClr val="tx1"/>
              </a:solidFill>
            </a:rPr>
            <a:t>LISTA</a:t>
          </a:r>
          <a:endParaRPr lang="es-ES" sz="1600" b="1">
            <a:solidFill>
              <a:schemeClr val="tx1"/>
            </a:solidFill>
          </a:endParaRPr>
        </a:p>
      </xdr:txBody>
    </xdr:sp>
    <xdr:clientData/>
  </xdr:twoCellAnchor>
  <xdr:twoCellAnchor>
    <xdr:from>
      <xdr:col>2</xdr:col>
      <xdr:colOff>736791</xdr:colOff>
      <xdr:row>3</xdr:row>
      <xdr:rowOff>142874</xdr:rowOff>
    </xdr:from>
    <xdr:to>
      <xdr:col>3</xdr:col>
      <xdr:colOff>1036174</xdr:colOff>
      <xdr:row>3</xdr:row>
      <xdr:rowOff>466874</xdr:rowOff>
    </xdr:to>
    <xdr:sp macro="[0]!eliminar" textlink="">
      <xdr:nvSpPr>
        <xdr:cNvPr id="15" name="14 Rectángulo redondeado"/>
        <xdr:cNvSpPr/>
      </xdr:nvSpPr>
      <xdr:spPr>
        <a:xfrm>
          <a:off x="5443262" y="1756521"/>
          <a:ext cx="1476000" cy="324000"/>
        </a:xfrm>
        <a:prstGeom prst="roundRect">
          <a:avLst/>
        </a:prstGeom>
        <a:solidFill>
          <a:schemeClr val="accent3">
            <a:lumMod val="50000"/>
          </a:schemeClr>
        </a:solidFill>
        <a:ln>
          <a:solidFill>
            <a:schemeClr val="tx2">
              <a:lumMod val="60000"/>
              <a:lumOff val="40000"/>
            </a:schemeClr>
          </a:solidFill>
        </a:ln>
        <a:effectLst>
          <a:glow rad="63500">
            <a:schemeClr val="accent5">
              <a:satMod val="175000"/>
              <a:alpha val="40000"/>
            </a:schemeClr>
          </a:glow>
          <a:innerShdw blurRad="63500" dist="50800" dir="2700000">
            <a:prstClr val="black">
              <a:alpha val="50000"/>
            </a:prstClr>
          </a:innerShdw>
          <a:reflection blurRad="6350" stA="50000" endA="300" endPos="38500" dist="50800" dir="5400000" sy="-100000" algn="bl" rotWithShape="0"/>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chemeClr val="bg1"/>
              </a:solidFill>
            </a:rPr>
            <a:t>ELIMINAR</a:t>
          </a:r>
          <a:endParaRPr lang="es-ES" sz="1600" b="1">
            <a:solidFill>
              <a:schemeClr val="bg1"/>
            </a:solidFill>
          </a:endParaRPr>
        </a:p>
      </xdr:txBody>
    </xdr:sp>
    <xdr:clientData/>
  </xdr:twoCellAnchor>
  <xdr:twoCellAnchor editAs="oneCell">
    <xdr:from>
      <xdr:col>0</xdr:col>
      <xdr:colOff>2969559</xdr:colOff>
      <xdr:row>1</xdr:row>
      <xdr:rowOff>24652</xdr:rowOff>
    </xdr:from>
    <xdr:to>
      <xdr:col>1</xdr:col>
      <xdr:colOff>795618</xdr:colOff>
      <xdr:row>1</xdr:row>
      <xdr:rowOff>785506</xdr:rowOff>
    </xdr:to>
    <xdr:pic>
      <xdr:nvPicPr>
        <xdr:cNvPr id="2" name="1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69559" y="69476"/>
          <a:ext cx="1355912" cy="7608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E360"/>
  <sheetViews>
    <sheetView tabSelected="1" topLeftCell="A37" zoomScale="85" zoomScaleNormal="85" workbookViewId="0">
      <selection activeCell="C55" sqref="C55"/>
    </sheetView>
  </sheetViews>
  <sheetFormatPr baseColWidth="10" defaultRowHeight="15.75" x14ac:dyDescent="0.25"/>
  <cols>
    <col min="1" max="1" width="52.85546875" style="4" customWidth="1"/>
    <col min="2" max="3" width="17.5703125" style="3" customWidth="1"/>
    <col min="4" max="5" width="17.5703125" style="1" customWidth="1"/>
    <col min="6" max="16384" width="11.42578125" style="1"/>
  </cols>
  <sheetData>
    <row r="1" spans="1:5" ht="3.75" customHeight="1" thickTop="1" thickBot="1" x14ac:dyDescent="0.3">
      <c r="A1" s="31"/>
      <c r="B1" s="32"/>
      <c r="C1" s="32"/>
      <c r="D1" s="33"/>
      <c r="E1" s="34"/>
    </row>
    <row r="2" spans="1:5" ht="88.5" customHeight="1" thickTop="1" x14ac:dyDescent="0.4">
      <c r="A2" s="35" t="s">
        <v>346</v>
      </c>
      <c r="B2" s="9"/>
      <c r="C2" s="9"/>
      <c r="D2" s="9"/>
      <c r="E2" s="36"/>
    </row>
    <row r="3" spans="1:5" ht="35.25" customHeight="1" x14ac:dyDescent="0.25">
      <c r="A3" s="37" t="s">
        <v>345</v>
      </c>
      <c r="B3" s="13"/>
      <c r="C3" s="13"/>
      <c r="D3" s="13"/>
      <c r="E3" s="38"/>
    </row>
    <row r="4" spans="1:5" ht="53.25" customHeight="1" x14ac:dyDescent="0.25">
      <c r="A4" s="39">
        <f>B3</f>
        <v>0</v>
      </c>
      <c r="B4" s="5"/>
      <c r="C4" s="5"/>
      <c r="D4" s="5"/>
      <c r="E4" s="40"/>
    </row>
    <row r="5" spans="1:5" ht="15" customHeight="1" x14ac:dyDescent="0.25">
      <c r="A5" s="41" t="s">
        <v>349</v>
      </c>
      <c r="B5" s="10"/>
      <c r="C5" s="10"/>
      <c r="D5" s="10"/>
      <c r="E5" s="42"/>
    </row>
    <row r="6" spans="1:5" ht="21.75" customHeight="1" thickBot="1" x14ac:dyDescent="0.3">
      <c r="A6" s="43"/>
      <c r="B6" s="11"/>
      <c r="C6" s="11"/>
      <c r="D6" s="11"/>
      <c r="E6" s="44"/>
    </row>
    <row r="7" spans="1:5" s="2" customFormat="1" ht="49.5" customHeight="1" thickBot="1" x14ac:dyDescent="0.3">
      <c r="A7" s="45" t="s">
        <v>352</v>
      </c>
      <c r="B7" s="12"/>
      <c r="C7" s="12"/>
      <c r="D7" s="12"/>
      <c r="E7" s="46"/>
    </row>
    <row r="8" spans="1:5" s="2" customFormat="1" ht="64.5" customHeight="1" thickTop="1" thickBot="1" x14ac:dyDescent="0.3">
      <c r="A8" s="47" t="s">
        <v>345</v>
      </c>
      <c r="B8" s="7" t="s">
        <v>343</v>
      </c>
      <c r="C8" s="7" t="s">
        <v>344</v>
      </c>
      <c r="D8" s="6" t="s">
        <v>350</v>
      </c>
      <c r="E8" s="48" t="s">
        <v>351</v>
      </c>
    </row>
    <row r="9" spans="1:5" s="2" customFormat="1" ht="20.25" customHeight="1" thickTop="1" x14ac:dyDescent="0.35">
      <c r="A9" s="49" t="s">
        <v>0</v>
      </c>
      <c r="B9" s="23">
        <v>8274325</v>
      </c>
      <c r="C9" s="25">
        <v>10059856</v>
      </c>
      <c r="D9" s="27">
        <f>C9-B9</f>
        <v>1785531</v>
      </c>
      <c r="E9" s="50">
        <f>((C9/B9)-1)*100</f>
        <v>21.5791741320289</v>
      </c>
    </row>
    <row r="10" spans="1:5" s="2" customFormat="1" ht="18.75" x14ac:dyDescent="0.25">
      <c r="A10" s="51" t="s">
        <v>1</v>
      </c>
      <c r="B10" s="18">
        <v>531522</v>
      </c>
      <c r="C10" s="19">
        <v>581347</v>
      </c>
      <c r="D10" s="20">
        <f>C10-B10</f>
        <v>49825</v>
      </c>
      <c r="E10" s="52">
        <f>((C10/B10)-1)*100</f>
        <v>9.3740240291088526</v>
      </c>
    </row>
    <row r="11" spans="1:5" s="2" customFormat="1" ht="18.75" x14ac:dyDescent="0.25">
      <c r="A11" s="53" t="s">
        <v>15</v>
      </c>
      <c r="B11" s="16">
        <v>7423</v>
      </c>
      <c r="C11" s="17">
        <v>11362</v>
      </c>
      <c r="D11" s="22">
        <f>C11-B11</f>
        <v>3939</v>
      </c>
      <c r="E11" s="54">
        <f>((C11/B11)-1)*100</f>
        <v>53.064798598949217</v>
      </c>
    </row>
    <row r="12" spans="1:5" s="2" customFormat="1" ht="18.75" x14ac:dyDescent="0.25">
      <c r="A12" s="55" t="s">
        <v>16</v>
      </c>
      <c r="B12" s="14">
        <v>8892</v>
      </c>
      <c r="C12" s="15">
        <v>12385</v>
      </c>
      <c r="D12" s="21">
        <f>C12-B12</f>
        <v>3493</v>
      </c>
      <c r="E12" s="56">
        <f>((C12/B12)-1)*100</f>
        <v>39.282501124606384</v>
      </c>
    </row>
    <row r="13" spans="1:5" s="2" customFormat="1" ht="18.75" x14ac:dyDescent="0.25">
      <c r="A13" s="53" t="s">
        <v>10</v>
      </c>
      <c r="B13" s="16">
        <v>214913</v>
      </c>
      <c r="C13" s="17">
        <v>261201</v>
      </c>
      <c r="D13" s="22">
        <f>C13-B13</f>
        <v>46288</v>
      </c>
      <c r="E13" s="54">
        <f>((C13/B13)-1)*100</f>
        <v>21.538017709491754</v>
      </c>
    </row>
    <row r="14" spans="1:5" s="2" customFormat="1" ht="18.75" x14ac:dyDescent="0.25">
      <c r="A14" s="55" t="s">
        <v>23</v>
      </c>
      <c r="B14" s="14">
        <v>4034</v>
      </c>
      <c r="C14" s="15">
        <v>4902</v>
      </c>
      <c r="D14" s="21">
        <f>C14-B14</f>
        <v>868</v>
      </c>
      <c r="E14" s="56">
        <f>((C14/B14)-1)*100</f>
        <v>21.517104610808136</v>
      </c>
    </row>
    <row r="15" spans="1:5" s="2" customFormat="1" ht="18.75" x14ac:dyDescent="0.25">
      <c r="A15" s="53" t="s">
        <v>35</v>
      </c>
      <c r="B15" s="16">
        <v>3556</v>
      </c>
      <c r="C15" s="17">
        <v>4088</v>
      </c>
      <c r="D15" s="22">
        <f>C15-B15</f>
        <v>532</v>
      </c>
      <c r="E15" s="54">
        <f>((C15/B15)-1)*100</f>
        <v>14.960629921259837</v>
      </c>
    </row>
    <row r="16" spans="1:5" s="2" customFormat="1" ht="18.75" x14ac:dyDescent="0.25">
      <c r="A16" s="55" t="s">
        <v>28</v>
      </c>
      <c r="B16" s="14">
        <v>14009</v>
      </c>
      <c r="C16" s="15">
        <v>15644</v>
      </c>
      <c r="D16" s="21">
        <f>C16-B16</f>
        <v>1635</v>
      </c>
      <c r="E16" s="56">
        <f>((C16/B16)-1)*100</f>
        <v>11.67106859875795</v>
      </c>
    </row>
    <row r="17" spans="1:5" s="2" customFormat="1" ht="18.75" x14ac:dyDescent="0.25">
      <c r="A17" s="53" t="s">
        <v>33</v>
      </c>
      <c r="B17" s="16">
        <v>3195</v>
      </c>
      <c r="C17" s="17">
        <v>3514</v>
      </c>
      <c r="D17" s="22">
        <f>C17-B17</f>
        <v>319</v>
      </c>
      <c r="E17" s="54">
        <f>((C17/B17)-1)*100</f>
        <v>9.9843505477308359</v>
      </c>
    </row>
    <row r="18" spans="1:5" s="2" customFormat="1" ht="18.75" x14ac:dyDescent="0.25">
      <c r="A18" s="55" t="s">
        <v>37</v>
      </c>
      <c r="B18" s="14">
        <v>2345</v>
      </c>
      <c r="C18" s="15">
        <v>2541</v>
      </c>
      <c r="D18" s="21">
        <f>C18-B18</f>
        <v>196</v>
      </c>
      <c r="E18" s="56">
        <f>((C18/B18)-1)*100</f>
        <v>8.3582089552238781</v>
      </c>
    </row>
    <row r="19" spans="1:5" s="2" customFormat="1" ht="18.75" x14ac:dyDescent="0.25">
      <c r="A19" s="53" t="s">
        <v>12</v>
      </c>
      <c r="B19" s="16">
        <v>16966</v>
      </c>
      <c r="C19" s="17">
        <v>17377</v>
      </c>
      <c r="D19" s="22">
        <f>C19-B19</f>
        <v>411</v>
      </c>
      <c r="E19" s="54">
        <f>((C19/B19)-1)*100</f>
        <v>2.4224920429093411</v>
      </c>
    </row>
    <row r="20" spans="1:5" s="2" customFormat="1" ht="18.75" x14ac:dyDescent="0.25">
      <c r="A20" s="55" t="s">
        <v>17</v>
      </c>
      <c r="B20" s="14">
        <v>7926</v>
      </c>
      <c r="C20" s="15">
        <v>8068</v>
      </c>
      <c r="D20" s="21">
        <f>C20-B20</f>
        <v>142</v>
      </c>
      <c r="E20" s="56">
        <f>((C20/B20)-1)*100</f>
        <v>1.7915720413827829</v>
      </c>
    </row>
    <row r="21" spans="1:5" s="2" customFormat="1" ht="18.75" x14ac:dyDescent="0.25">
      <c r="A21" s="53" t="s">
        <v>29</v>
      </c>
      <c r="B21" s="16">
        <v>32109</v>
      </c>
      <c r="C21" s="17">
        <v>32520</v>
      </c>
      <c r="D21" s="22">
        <f>C21-B21</f>
        <v>411</v>
      </c>
      <c r="E21" s="54">
        <f>((C21/B21)-1)*100</f>
        <v>1.2800149490796997</v>
      </c>
    </row>
    <row r="22" spans="1:5" s="2" customFormat="1" ht="18.75" x14ac:dyDescent="0.25">
      <c r="A22" s="55" t="s">
        <v>21</v>
      </c>
      <c r="B22" s="14">
        <v>7241</v>
      </c>
      <c r="C22" s="15">
        <v>7312</v>
      </c>
      <c r="D22" s="21">
        <f>C22-B22</f>
        <v>71</v>
      </c>
      <c r="E22" s="56">
        <f>((C22/B22)-1)*100</f>
        <v>0.98052755144317771</v>
      </c>
    </row>
    <row r="23" spans="1:5" s="2" customFormat="1" ht="18.75" x14ac:dyDescent="0.25">
      <c r="A23" s="53" t="s">
        <v>27</v>
      </c>
      <c r="B23" s="16">
        <v>10013</v>
      </c>
      <c r="C23" s="17">
        <v>10111</v>
      </c>
      <c r="D23" s="22">
        <f>C23-B23</f>
        <v>98</v>
      </c>
      <c r="E23" s="54">
        <f>((C23/B23)-1)*100</f>
        <v>0.97872765404973805</v>
      </c>
    </row>
    <row r="24" spans="1:5" s="2" customFormat="1" ht="18.75" x14ac:dyDescent="0.25">
      <c r="A24" s="55" t="s">
        <v>34</v>
      </c>
      <c r="B24" s="14">
        <v>17570</v>
      </c>
      <c r="C24" s="15">
        <v>17731</v>
      </c>
      <c r="D24" s="21">
        <f>C24-B24</f>
        <v>161</v>
      </c>
      <c r="E24" s="56">
        <f>((C24/B24)-1)*100</f>
        <v>0.91633466135458974</v>
      </c>
    </row>
    <row r="25" spans="1:5" s="2" customFormat="1" ht="18.75" x14ac:dyDescent="0.25">
      <c r="A25" s="53" t="s">
        <v>38</v>
      </c>
      <c r="B25" s="16">
        <v>7386</v>
      </c>
      <c r="C25" s="17">
        <v>7418</v>
      </c>
      <c r="D25" s="22">
        <f>C25-B25</f>
        <v>32</v>
      </c>
      <c r="E25" s="54">
        <f>((C25/B25)-1)*100</f>
        <v>0.43325209856486246</v>
      </c>
    </row>
    <row r="26" spans="1:5" s="2" customFormat="1" ht="18.75" x14ac:dyDescent="0.25">
      <c r="A26" s="55" t="s">
        <v>11</v>
      </c>
      <c r="B26" s="14">
        <v>9497</v>
      </c>
      <c r="C26" s="15">
        <v>9461</v>
      </c>
      <c r="D26" s="21">
        <f>C26-B26</f>
        <v>-36</v>
      </c>
      <c r="E26" s="56">
        <f>((C26/B26)-1)*100</f>
        <v>-0.37906707381277771</v>
      </c>
    </row>
    <row r="27" spans="1:5" s="2" customFormat="1" ht="18.75" x14ac:dyDescent="0.25">
      <c r="A27" s="53" t="s">
        <v>22</v>
      </c>
      <c r="B27" s="16">
        <v>4585</v>
      </c>
      <c r="C27" s="17">
        <v>4465</v>
      </c>
      <c r="D27" s="22">
        <f>C27-B27</f>
        <v>-120</v>
      </c>
      <c r="E27" s="54">
        <f>((C27/B27)-1)*100</f>
        <v>-2.6172300981461283</v>
      </c>
    </row>
    <row r="28" spans="1:5" s="2" customFormat="1" ht="18.75" x14ac:dyDescent="0.25">
      <c r="A28" s="55" t="s">
        <v>13</v>
      </c>
      <c r="B28" s="14">
        <v>11349</v>
      </c>
      <c r="C28" s="15">
        <v>10652</v>
      </c>
      <c r="D28" s="21">
        <f>C28-B28</f>
        <v>-697</v>
      </c>
      <c r="E28" s="56">
        <f>((C28/B28)-1)*100</f>
        <v>-6.1415102652216058</v>
      </c>
    </row>
    <row r="29" spans="1:5" s="2" customFormat="1" ht="18.75" x14ac:dyDescent="0.25">
      <c r="A29" s="53" t="s">
        <v>20</v>
      </c>
      <c r="B29" s="16">
        <v>9060</v>
      </c>
      <c r="C29" s="17">
        <v>8494</v>
      </c>
      <c r="D29" s="22">
        <f>C29-B29</f>
        <v>-566</v>
      </c>
      <c r="E29" s="54">
        <f>((C29/B29)-1)*100</f>
        <v>-6.2472406181015465</v>
      </c>
    </row>
    <row r="30" spans="1:5" s="2" customFormat="1" ht="18.75" x14ac:dyDescent="0.25">
      <c r="A30" s="55" t="s">
        <v>24</v>
      </c>
      <c r="B30" s="14">
        <v>26504</v>
      </c>
      <c r="C30" s="15">
        <v>24303</v>
      </c>
      <c r="D30" s="21">
        <f>C30-B30</f>
        <v>-2201</v>
      </c>
      <c r="E30" s="56">
        <f>((C30/B30)-1)*100</f>
        <v>-8.3044068819800749</v>
      </c>
    </row>
    <row r="31" spans="1:5" s="2" customFormat="1" ht="18.75" x14ac:dyDescent="0.25">
      <c r="A31" s="53" t="s">
        <v>32</v>
      </c>
      <c r="B31" s="16">
        <v>12277</v>
      </c>
      <c r="C31" s="17">
        <v>11161</v>
      </c>
      <c r="D31" s="22">
        <f>C31-B31</f>
        <v>-1116</v>
      </c>
      <c r="E31" s="54">
        <f>((C31/B31)-1)*100</f>
        <v>-9.0901686079661204</v>
      </c>
    </row>
    <row r="32" spans="1:5" s="2" customFormat="1" ht="18.75" x14ac:dyDescent="0.25">
      <c r="A32" s="55" t="s">
        <v>36</v>
      </c>
      <c r="B32" s="14">
        <v>10748</v>
      </c>
      <c r="C32" s="15">
        <v>9720</v>
      </c>
      <c r="D32" s="21">
        <f>C32-B32</f>
        <v>-1028</v>
      </c>
      <c r="E32" s="56">
        <f>((C32/B32)-1)*100</f>
        <v>-9.5645701525865263</v>
      </c>
    </row>
    <row r="33" spans="1:5" s="2" customFormat="1" ht="18.75" x14ac:dyDescent="0.25">
      <c r="A33" s="53" t="s">
        <v>14</v>
      </c>
      <c r="B33" s="16">
        <v>15791</v>
      </c>
      <c r="C33" s="17">
        <v>14261</v>
      </c>
      <c r="D33" s="22">
        <f>C33-B33</f>
        <v>-1530</v>
      </c>
      <c r="E33" s="54">
        <f>((C33/B33)-1)*100</f>
        <v>-9.6890633905389105</v>
      </c>
    </row>
    <row r="34" spans="1:5" s="2" customFormat="1" ht="18.75" x14ac:dyDescent="0.25">
      <c r="A34" s="55" t="s">
        <v>18</v>
      </c>
      <c r="B34" s="14">
        <v>8616</v>
      </c>
      <c r="C34" s="15">
        <v>7774</v>
      </c>
      <c r="D34" s="21">
        <f>C34-B34</f>
        <v>-842</v>
      </c>
      <c r="E34" s="56">
        <f>((C34/B34)-1)*100</f>
        <v>-9.77251624883937</v>
      </c>
    </row>
    <row r="35" spans="1:5" s="2" customFormat="1" ht="18.75" x14ac:dyDescent="0.25">
      <c r="A35" s="53" t="s">
        <v>26</v>
      </c>
      <c r="B35" s="16">
        <v>19554</v>
      </c>
      <c r="C35" s="17">
        <v>16944</v>
      </c>
      <c r="D35" s="22">
        <f>C35-B35</f>
        <v>-2610</v>
      </c>
      <c r="E35" s="54">
        <f>((C35/B35)-1)*100</f>
        <v>-13.347652654188401</v>
      </c>
    </row>
    <row r="36" spans="1:5" s="2" customFormat="1" ht="18.75" x14ac:dyDescent="0.25">
      <c r="A36" s="55" t="s">
        <v>25</v>
      </c>
      <c r="B36" s="14">
        <v>10007</v>
      </c>
      <c r="C36" s="15">
        <v>8349</v>
      </c>
      <c r="D36" s="21">
        <f>C36-B36</f>
        <v>-1658</v>
      </c>
      <c r="E36" s="56">
        <f>((C36/B36)-1)*100</f>
        <v>-16.568402118517035</v>
      </c>
    </row>
    <row r="37" spans="1:5" s="2" customFormat="1" ht="18.75" x14ac:dyDescent="0.25">
      <c r="A37" s="53" t="s">
        <v>19</v>
      </c>
      <c r="B37" s="16">
        <v>12562</v>
      </c>
      <c r="C37" s="17">
        <v>10383</v>
      </c>
      <c r="D37" s="22">
        <f>C37-B37</f>
        <v>-2179</v>
      </c>
      <c r="E37" s="54">
        <f>((C37/B37)-1)*100</f>
        <v>-17.345964018468397</v>
      </c>
    </row>
    <row r="38" spans="1:5" s="2" customFormat="1" ht="18.75" x14ac:dyDescent="0.25">
      <c r="A38" s="55" t="s">
        <v>31</v>
      </c>
      <c r="B38" s="14">
        <v>23394</v>
      </c>
      <c r="C38" s="15">
        <v>13056</v>
      </c>
      <c r="D38" s="21">
        <f>C38-B38</f>
        <v>-10338</v>
      </c>
      <c r="E38" s="56">
        <f>((C38/B38)-1)*100</f>
        <v>-44.190818158502175</v>
      </c>
    </row>
    <row r="39" spans="1:5" s="2" customFormat="1" ht="18.75" x14ac:dyDescent="0.25">
      <c r="A39" s="53" t="s">
        <v>30</v>
      </c>
      <c r="B39" s="16"/>
      <c r="C39" s="17">
        <v>16150</v>
      </c>
      <c r="D39" s="22">
        <f>C39-B39</f>
        <v>16150</v>
      </c>
      <c r="E39" s="54"/>
    </row>
    <row r="40" spans="1:5" s="2" customFormat="1" ht="18.75" x14ac:dyDescent="0.25">
      <c r="A40" s="57" t="s">
        <v>2</v>
      </c>
      <c r="B40" s="18">
        <v>2349885</v>
      </c>
      <c r="C40" s="19">
        <v>2719344</v>
      </c>
      <c r="D40" s="20">
        <f>C40-B40</f>
        <v>369459</v>
      </c>
      <c r="E40" s="52">
        <f>((C40/B40)-1)*100</f>
        <v>15.722428969928327</v>
      </c>
    </row>
    <row r="41" spans="1:5" s="2" customFormat="1" ht="18.75" x14ac:dyDescent="0.25">
      <c r="A41" s="53" t="s">
        <v>54</v>
      </c>
      <c r="B41" s="16">
        <v>1657</v>
      </c>
      <c r="C41" s="17">
        <v>5069</v>
      </c>
      <c r="D41" s="22">
        <f>C41-B41</f>
        <v>3412</v>
      </c>
      <c r="E41" s="54">
        <f>((C41/B41)-1)*100</f>
        <v>205.91430295715148</v>
      </c>
    </row>
    <row r="42" spans="1:5" s="2" customFormat="1" ht="18.75" x14ac:dyDescent="0.25">
      <c r="A42" s="55" t="s">
        <v>117</v>
      </c>
      <c r="B42" s="14">
        <v>2213</v>
      </c>
      <c r="C42" s="15">
        <v>6261</v>
      </c>
      <c r="D42" s="21">
        <f>C42-B42</f>
        <v>4048</v>
      </c>
      <c r="E42" s="56">
        <f>((C42/B42)-1)*100</f>
        <v>182.91911432444644</v>
      </c>
    </row>
    <row r="43" spans="1:5" s="2" customFormat="1" ht="18.75" x14ac:dyDescent="0.25">
      <c r="A43" s="53" t="s">
        <v>55</v>
      </c>
      <c r="B43" s="16">
        <v>267</v>
      </c>
      <c r="C43" s="17">
        <v>619</v>
      </c>
      <c r="D43" s="22">
        <f>C43-B43</f>
        <v>352</v>
      </c>
      <c r="E43" s="54">
        <f>((C43/B43)-1)*100</f>
        <v>131.83520599250937</v>
      </c>
    </row>
    <row r="44" spans="1:5" s="2" customFormat="1" ht="18.75" x14ac:dyDescent="0.25">
      <c r="A44" s="55" t="s">
        <v>97</v>
      </c>
      <c r="B44" s="14">
        <v>18016</v>
      </c>
      <c r="C44" s="15">
        <v>40178</v>
      </c>
      <c r="D44" s="21">
        <f>C44-B44</f>
        <v>22162</v>
      </c>
      <c r="E44" s="56">
        <f>((C44/B44)-1)*100</f>
        <v>123.01287744227353</v>
      </c>
    </row>
    <row r="45" spans="1:5" s="2" customFormat="1" ht="18.75" x14ac:dyDescent="0.25">
      <c r="A45" s="53" t="s">
        <v>92</v>
      </c>
      <c r="B45" s="16">
        <v>2739</v>
      </c>
      <c r="C45" s="17">
        <v>5488</v>
      </c>
      <c r="D45" s="22">
        <f>C45-B45</f>
        <v>2749</v>
      </c>
      <c r="E45" s="54">
        <f>((C45/B45)-1)*100</f>
        <v>100.36509675063891</v>
      </c>
    </row>
    <row r="46" spans="1:5" s="2" customFormat="1" ht="18.75" x14ac:dyDescent="0.25">
      <c r="A46" s="55" t="s">
        <v>75</v>
      </c>
      <c r="B46" s="14">
        <v>46596</v>
      </c>
      <c r="C46" s="15">
        <v>80724</v>
      </c>
      <c r="D46" s="21">
        <f>C46-B46</f>
        <v>34128</v>
      </c>
      <c r="E46" s="56">
        <f>((C46/B46)-1)*100</f>
        <v>73.242338398145762</v>
      </c>
    </row>
    <row r="47" spans="1:5" s="2" customFormat="1" ht="18.75" x14ac:dyDescent="0.25">
      <c r="A47" s="53" t="s">
        <v>108</v>
      </c>
      <c r="B47" s="16">
        <v>2927</v>
      </c>
      <c r="C47" s="17">
        <v>5042</v>
      </c>
      <c r="D47" s="22">
        <f>C47-B47</f>
        <v>2115</v>
      </c>
      <c r="E47" s="54">
        <f>((C47/B47)-1)*100</f>
        <v>72.258284933378889</v>
      </c>
    </row>
    <row r="48" spans="1:5" s="2" customFormat="1" ht="18.75" x14ac:dyDescent="0.25">
      <c r="A48" s="55" t="s">
        <v>111</v>
      </c>
      <c r="B48" s="14">
        <v>5625</v>
      </c>
      <c r="C48" s="15">
        <v>9362</v>
      </c>
      <c r="D48" s="21">
        <f>C48-B48</f>
        <v>3737</v>
      </c>
      <c r="E48" s="56">
        <f>((C48/B48)-1)*100</f>
        <v>66.435555555555553</v>
      </c>
    </row>
    <row r="49" spans="1:5" s="2" customFormat="1" ht="18.75" x14ac:dyDescent="0.25">
      <c r="A49" s="53" t="s">
        <v>122</v>
      </c>
      <c r="B49" s="16">
        <v>1735</v>
      </c>
      <c r="C49" s="17">
        <v>2881</v>
      </c>
      <c r="D49" s="22">
        <f>C49-B49</f>
        <v>1146</v>
      </c>
      <c r="E49" s="54">
        <f>((C49/B49)-1)*100</f>
        <v>66.051873198847261</v>
      </c>
    </row>
    <row r="50" spans="1:5" s="2" customFormat="1" ht="18.75" x14ac:dyDescent="0.25">
      <c r="A50" s="55" t="s">
        <v>109</v>
      </c>
      <c r="B50" s="14">
        <v>12237</v>
      </c>
      <c r="C50" s="15">
        <v>19397</v>
      </c>
      <c r="D50" s="21">
        <f>C50-B50</f>
        <v>7160</v>
      </c>
      <c r="E50" s="56">
        <f>((C50/B50)-1)*100</f>
        <v>58.511072975402477</v>
      </c>
    </row>
    <row r="51" spans="1:5" s="2" customFormat="1" ht="18.75" x14ac:dyDescent="0.25">
      <c r="A51" s="53" t="s">
        <v>73</v>
      </c>
      <c r="B51" s="16">
        <v>13271</v>
      </c>
      <c r="C51" s="17">
        <v>20308</v>
      </c>
      <c r="D51" s="22">
        <f>C51-B51</f>
        <v>7037</v>
      </c>
      <c r="E51" s="54">
        <f>((C51/B51)-1)*100</f>
        <v>53.025393715620517</v>
      </c>
    </row>
    <row r="52" spans="1:5" s="2" customFormat="1" ht="18.75" x14ac:dyDescent="0.25">
      <c r="A52" s="55" t="s">
        <v>94</v>
      </c>
      <c r="B52" s="14">
        <v>11383</v>
      </c>
      <c r="C52" s="15">
        <v>17276</v>
      </c>
      <c r="D52" s="21">
        <f>C52-B52</f>
        <v>5893</v>
      </c>
      <c r="E52" s="56">
        <f>((C52/B52)-1)*100</f>
        <v>51.770183607133433</v>
      </c>
    </row>
    <row r="53" spans="1:5" s="2" customFormat="1" ht="18.75" x14ac:dyDescent="0.25">
      <c r="A53" s="53" t="s">
        <v>95</v>
      </c>
      <c r="B53" s="16">
        <v>4250</v>
      </c>
      <c r="C53" s="17">
        <v>6420</v>
      </c>
      <c r="D53" s="22">
        <f>C53-B53</f>
        <v>2170</v>
      </c>
      <c r="E53" s="54">
        <f>((C53/B53)-1)*100</f>
        <v>51.058823529411754</v>
      </c>
    </row>
    <row r="54" spans="1:5" s="2" customFormat="1" ht="18.75" x14ac:dyDescent="0.25">
      <c r="A54" s="55" t="s">
        <v>99</v>
      </c>
      <c r="B54" s="14">
        <v>16311</v>
      </c>
      <c r="C54" s="15">
        <v>24531</v>
      </c>
      <c r="D54" s="21">
        <f>C54-B54</f>
        <v>8220</v>
      </c>
      <c r="E54" s="56">
        <f>((C54/B54)-1)*100</f>
        <v>50.39543866102629</v>
      </c>
    </row>
    <row r="55" spans="1:5" s="2" customFormat="1" ht="18.75" x14ac:dyDescent="0.25">
      <c r="A55" s="53" t="s">
        <v>114</v>
      </c>
      <c r="B55" s="16">
        <v>2213</v>
      </c>
      <c r="C55" s="17">
        <v>3285</v>
      </c>
      <c r="D55" s="22">
        <f>C55-B55</f>
        <v>1072</v>
      </c>
      <c r="E55" s="54">
        <f>((C55/B55)-1)*100</f>
        <v>48.441030275643925</v>
      </c>
    </row>
    <row r="56" spans="1:5" s="2" customFormat="1" ht="18.75" x14ac:dyDescent="0.25">
      <c r="A56" s="55" t="s">
        <v>110</v>
      </c>
      <c r="B56" s="14">
        <v>11444</v>
      </c>
      <c r="C56" s="15">
        <v>16930</v>
      </c>
      <c r="D56" s="21">
        <f>C56-B56</f>
        <v>5486</v>
      </c>
      <c r="E56" s="56">
        <f>((C56/B56)-1)*100</f>
        <v>47.937783991611326</v>
      </c>
    </row>
    <row r="57" spans="1:5" s="2" customFormat="1" ht="18.75" x14ac:dyDescent="0.25">
      <c r="A57" s="53" t="s">
        <v>96</v>
      </c>
      <c r="B57" s="16">
        <v>16786</v>
      </c>
      <c r="C57" s="17">
        <v>24731</v>
      </c>
      <c r="D57" s="22">
        <f>C57-B57</f>
        <v>7945</v>
      </c>
      <c r="E57" s="54">
        <f>((C57/B57)-1)*100</f>
        <v>47.331109257714758</v>
      </c>
    </row>
    <row r="58" spans="1:5" s="2" customFormat="1" ht="18.75" x14ac:dyDescent="0.25">
      <c r="A58" s="55" t="s">
        <v>42</v>
      </c>
      <c r="B58" s="14">
        <v>15110</v>
      </c>
      <c r="C58" s="15">
        <v>22179</v>
      </c>
      <c r="D58" s="21">
        <f>C58-B58</f>
        <v>7069</v>
      </c>
      <c r="E58" s="56">
        <f>((C58/B58)-1)*100</f>
        <v>46.783587028457973</v>
      </c>
    </row>
    <row r="59" spans="1:5" s="2" customFormat="1" ht="18.75" x14ac:dyDescent="0.25">
      <c r="A59" s="53" t="s">
        <v>71</v>
      </c>
      <c r="B59" s="16">
        <v>9633</v>
      </c>
      <c r="C59" s="17">
        <v>13891</v>
      </c>
      <c r="D59" s="22">
        <f>C59-B59</f>
        <v>4258</v>
      </c>
      <c r="E59" s="54">
        <f>((C59/B59)-1)*100</f>
        <v>44.202221530156763</v>
      </c>
    </row>
    <row r="60" spans="1:5" s="2" customFormat="1" ht="18.75" x14ac:dyDescent="0.25">
      <c r="A60" s="55" t="s">
        <v>113</v>
      </c>
      <c r="B60" s="14">
        <v>9161</v>
      </c>
      <c r="C60" s="15">
        <v>13023</v>
      </c>
      <c r="D60" s="21">
        <f>C60-B60</f>
        <v>3862</v>
      </c>
      <c r="E60" s="56">
        <f>((C60/B60)-1)*100</f>
        <v>42.156969763126305</v>
      </c>
    </row>
    <row r="61" spans="1:5" s="2" customFormat="1" ht="18.75" x14ac:dyDescent="0.25">
      <c r="A61" s="53" t="s">
        <v>112</v>
      </c>
      <c r="B61" s="16">
        <v>6203</v>
      </c>
      <c r="C61" s="17">
        <v>8711</v>
      </c>
      <c r="D61" s="22">
        <f>C61-B61</f>
        <v>2508</v>
      </c>
      <c r="E61" s="54">
        <f>((C61/B61)-1)*100</f>
        <v>40.432049008544247</v>
      </c>
    </row>
    <row r="62" spans="1:5" s="2" customFormat="1" ht="18.75" x14ac:dyDescent="0.25">
      <c r="A62" s="55" t="s">
        <v>78</v>
      </c>
      <c r="B62" s="14">
        <v>4981</v>
      </c>
      <c r="C62" s="15">
        <v>6987</v>
      </c>
      <c r="D62" s="21">
        <f>C62-B62</f>
        <v>2006</v>
      </c>
      <c r="E62" s="56">
        <f>((C62/B62)-1)*100</f>
        <v>40.273037542662117</v>
      </c>
    </row>
    <row r="63" spans="1:5" s="2" customFormat="1" ht="18.75" x14ac:dyDescent="0.25">
      <c r="A63" s="53" t="s">
        <v>85</v>
      </c>
      <c r="B63" s="16">
        <v>3733</v>
      </c>
      <c r="C63" s="17">
        <v>5180</v>
      </c>
      <c r="D63" s="22">
        <f>C63-B63</f>
        <v>1447</v>
      </c>
      <c r="E63" s="54">
        <f>((C63/B63)-1)*100</f>
        <v>38.762389499062408</v>
      </c>
    </row>
    <row r="64" spans="1:5" s="2" customFormat="1" ht="18.75" x14ac:dyDescent="0.25">
      <c r="A64" s="55" t="s">
        <v>69</v>
      </c>
      <c r="B64" s="14">
        <v>2691</v>
      </c>
      <c r="C64" s="15">
        <v>3731</v>
      </c>
      <c r="D64" s="21">
        <f>C64-B64</f>
        <v>1040</v>
      </c>
      <c r="E64" s="56">
        <f>((C64/B64)-1)*100</f>
        <v>38.647342995169076</v>
      </c>
    </row>
    <row r="65" spans="1:5" s="2" customFormat="1" ht="18.75" x14ac:dyDescent="0.25">
      <c r="A65" s="53" t="s">
        <v>41</v>
      </c>
      <c r="B65" s="16">
        <v>11782</v>
      </c>
      <c r="C65" s="17">
        <v>16086</v>
      </c>
      <c r="D65" s="22">
        <f>C65-B65</f>
        <v>4304</v>
      </c>
      <c r="E65" s="54">
        <f>((C65/B65)-1)*100</f>
        <v>36.530300458326259</v>
      </c>
    </row>
    <row r="66" spans="1:5" s="2" customFormat="1" ht="18.75" x14ac:dyDescent="0.25">
      <c r="A66" s="55" t="s">
        <v>93</v>
      </c>
      <c r="B66" s="14">
        <v>13204</v>
      </c>
      <c r="C66" s="15">
        <v>17823</v>
      </c>
      <c r="D66" s="21">
        <f>C66-B66</f>
        <v>4619</v>
      </c>
      <c r="E66" s="56">
        <f>((C66/B66)-1)*100</f>
        <v>34.981823689790971</v>
      </c>
    </row>
    <row r="67" spans="1:5" s="2" customFormat="1" ht="18.75" x14ac:dyDescent="0.25">
      <c r="A67" s="53" t="s">
        <v>89</v>
      </c>
      <c r="B67" s="16">
        <v>7757</v>
      </c>
      <c r="C67" s="17">
        <v>10458</v>
      </c>
      <c r="D67" s="22">
        <f>C67-B67</f>
        <v>2701</v>
      </c>
      <c r="E67" s="54">
        <f>((C67/B67)-1)*100</f>
        <v>34.820162433930648</v>
      </c>
    </row>
    <row r="68" spans="1:5" s="2" customFormat="1" ht="18.75" x14ac:dyDescent="0.25">
      <c r="A68" s="55" t="s">
        <v>74</v>
      </c>
      <c r="B68" s="14">
        <v>5115</v>
      </c>
      <c r="C68" s="15">
        <v>6780</v>
      </c>
      <c r="D68" s="21">
        <f>C68-B68</f>
        <v>1665</v>
      </c>
      <c r="E68" s="56">
        <f>((C68/B68)-1)*100</f>
        <v>32.551319648093838</v>
      </c>
    </row>
    <row r="69" spans="1:5" s="2" customFormat="1" ht="18.75" x14ac:dyDescent="0.25">
      <c r="A69" s="53" t="s">
        <v>64</v>
      </c>
      <c r="B69" s="16">
        <v>4146</v>
      </c>
      <c r="C69" s="17">
        <v>5495</v>
      </c>
      <c r="D69" s="22">
        <f>C69-B69</f>
        <v>1349</v>
      </c>
      <c r="E69" s="54">
        <f>((C69/B69)-1)*100</f>
        <v>32.537385431741427</v>
      </c>
    </row>
    <row r="70" spans="1:5" s="2" customFormat="1" ht="18.75" x14ac:dyDescent="0.25">
      <c r="A70" s="55" t="s">
        <v>72</v>
      </c>
      <c r="B70" s="14">
        <v>7109</v>
      </c>
      <c r="C70" s="15">
        <v>9349</v>
      </c>
      <c r="D70" s="21">
        <f>C70-B70</f>
        <v>2240</v>
      </c>
      <c r="E70" s="56">
        <f>((C70/B70)-1)*100</f>
        <v>31.509354339569562</v>
      </c>
    </row>
    <row r="71" spans="1:5" s="2" customFormat="1" ht="18.75" x14ac:dyDescent="0.25">
      <c r="A71" s="53" t="s">
        <v>43</v>
      </c>
      <c r="B71" s="16">
        <v>649958</v>
      </c>
      <c r="C71" s="17">
        <v>848452</v>
      </c>
      <c r="D71" s="22">
        <f>C71-B71</f>
        <v>198494</v>
      </c>
      <c r="E71" s="54">
        <f>((C71/B71)-1)*100</f>
        <v>30.539511783838336</v>
      </c>
    </row>
    <row r="72" spans="1:5" s="2" customFormat="1" ht="18.75" x14ac:dyDescent="0.25">
      <c r="A72" s="55" t="s">
        <v>67</v>
      </c>
      <c r="B72" s="14">
        <v>6269</v>
      </c>
      <c r="C72" s="15">
        <v>8182</v>
      </c>
      <c r="D72" s="21">
        <f>C72-B72</f>
        <v>1913</v>
      </c>
      <c r="E72" s="56">
        <f>((C72/B72)-1)*100</f>
        <v>30.515233689583667</v>
      </c>
    </row>
    <row r="73" spans="1:5" s="2" customFormat="1" ht="18.75" x14ac:dyDescent="0.25">
      <c r="A73" s="53" t="s">
        <v>66</v>
      </c>
      <c r="B73" s="16">
        <v>11528</v>
      </c>
      <c r="C73" s="17">
        <v>14788</v>
      </c>
      <c r="D73" s="22">
        <f>C73-B73</f>
        <v>3260</v>
      </c>
      <c r="E73" s="54">
        <f>((C73/B73)-1)*100</f>
        <v>28.278972935461489</v>
      </c>
    </row>
    <row r="74" spans="1:5" s="2" customFormat="1" ht="18.75" x14ac:dyDescent="0.25">
      <c r="A74" s="55" t="s">
        <v>120</v>
      </c>
      <c r="B74" s="14">
        <v>1566</v>
      </c>
      <c r="C74" s="15">
        <v>2004</v>
      </c>
      <c r="D74" s="21">
        <f>C74-B74</f>
        <v>438</v>
      </c>
      <c r="E74" s="56">
        <f>((C74/B74)-1)*100</f>
        <v>27.969348659003824</v>
      </c>
    </row>
    <row r="75" spans="1:5" s="2" customFormat="1" ht="18.75" x14ac:dyDescent="0.25">
      <c r="A75" s="53" t="s">
        <v>65</v>
      </c>
      <c r="B75" s="16">
        <v>18932</v>
      </c>
      <c r="C75" s="17">
        <v>23512</v>
      </c>
      <c r="D75" s="22">
        <f>C75-B75</f>
        <v>4580</v>
      </c>
      <c r="E75" s="54">
        <f>((C75/B75)-1)*100</f>
        <v>24.191844496091264</v>
      </c>
    </row>
    <row r="76" spans="1:5" s="2" customFormat="1" ht="18.75" x14ac:dyDescent="0.25">
      <c r="A76" s="55" t="s">
        <v>82</v>
      </c>
      <c r="B76" s="14">
        <v>9004</v>
      </c>
      <c r="C76" s="15">
        <v>11139</v>
      </c>
      <c r="D76" s="21">
        <f>C76-B76</f>
        <v>2135</v>
      </c>
      <c r="E76" s="56">
        <f>((C76/B76)-1)*100</f>
        <v>23.711683696135054</v>
      </c>
    </row>
    <row r="77" spans="1:5" s="2" customFormat="1" ht="18.75" x14ac:dyDescent="0.25">
      <c r="A77" s="53" t="s">
        <v>50</v>
      </c>
      <c r="B77" s="16">
        <v>11901</v>
      </c>
      <c r="C77" s="17">
        <v>14687</v>
      </c>
      <c r="D77" s="22">
        <f>C77-B77</f>
        <v>2786</v>
      </c>
      <c r="E77" s="54">
        <f>((C77/B77)-1)*100</f>
        <v>23.409797496008732</v>
      </c>
    </row>
    <row r="78" spans="1:5" s="2" customFormat="1" ht="18.75" x14ac:dyDescent="0.25">
      <c r="A78" s="55" t="s">
        <v>107</v>
      </c>
      <c r="B78" s="14">
        <v>8020</v>
      </c>
      <c r="C78" s="15">
        <v>9879</v>
      </c>
      <c r="D78" s="21">
        <f>C78-B78</f>
        <v>1859</v>
      </c>
      <c r="E78" s="56">
        <f>((C78/B78)-1)*100</f>
        <v>23.179551122194518</v>
      </c>
    </row>
    <row r="79" spans="1:5" s="2" customFormat="1" ht="18.75" x14ac:dyDescent="0.25">
      <c r="A79" s="53" t="s">
        <v>53</v>
      </c>
      <c r="B79" s="16">
        <v>2766</v>
      </c>
      <c r="C79" s="17">
        <v>3246</v>
      </c>
      <c r="D79" s="22">
        <f>C79-B79</f>
        <v>480</v>
      </c>
      <c r="E79" s="54">
        <f>((C79/B79)-1)*100</f>
        <v>17.353579175704994</v>
      </c>
    </row>
    <row r="80" spans="1:5" s="2" customFormat="1" ht="18.75" x14ac:dyDescent="0.25">
      <c r="A80" s="55" t="s">
        <v>40</v>
      </c>
      <c r="B80" s="14">
        <v>14185</v>
      </c>
      <c r="C80" s="15">
        <v>16622</v>
      </c>
      <c r="D80" s="21">
        <f>C80-B80</f>
        <v>2437</v>
      </c>
      <c r="E80" s="56">
        <f>((C80/B80)-1)*100</f>
        <v>17.180119844906592</v>
      </c>
    </row>
    <row r="81" spans="1:5" s="2" customFormat="1" ht="18.75" x14ac:dyDescent="0.25">
      <c r="A81" s="53" t="s">
        <v>102</v>
      </c>
      <c r="B81" s="16">
        <v>26818</v>
      </c>
      <c r="C81" s="17">
        <v>31312</v>
      </c>
      <c r="D81" s="22">
        <f>C81-B81</f>
        <v>4494</v>
      </c>
      <c r="E81" s="54">
        <f>((C81/B81)-1)*100</f>
        <v>16.757401745096566</v>
      </c>
    </row>
    <row r="82" spans="1:5" s="2" customFormat="1" ht="18.75" x14ac:dyDescent="0.25">
      <c r="A82" s="55" t="s">
        <v>98</v>
      </c>
      <c r="B82" s="14">
        <v>24570</v>
      </c>
      <c r="C82" s="15">
        <v>28465</v>
      </c>
      <c r="D82" s="21">
        <f>C82-B82</f>
        <v>3895</v>
      </c>
      <c r="E82" s="56">
        <f>((C82/B82)-1)*100</f>
        <v>15.852665852665847</v>
      </c>
    </row>
    <row r="83" spans="1:5" s="2" customFormat="1" ht="18.75" x14ac:dyDescent="0.25">
      <c r="A83" s="53" t="s">
        <v>91</v>
      </c>
      <c r="B83" s="16">
        <v>6839</v>
      </c>
      <c r="C83" s="17">
        <v>7913</v>
      </c>
      <c r="D83" s="22">
        <f>C83-B83</f>
        <v>1074</v>
      </c>
      <c r="E83" s="54">
        <f>((C83/B83)-1)*100</f>
        <v>15.704050299751415</v>
      </c>
    </row>
    <row r="84" spans="1:5" s="2" customFormat="1" ht="18.75" x14ac:dyDescent="0.25">
      <c r="A84" s="55" t="s">
        <v>119</v>
      </c>
      <c r="B84" s="14">
        <v>6053</v>
      </c>
      <c r="C84" s="15">
        <v>7003</v>
      </c>
      <c r="D84" s="21">
        <f>C84-B84</f>
        <v>950</v>
      </c>
      <c r="E84" s="56">
        <f>((C84/B84)-1)*100</f>
        <v>15.694696844539902</v>
      </c>
    </row>
    <row r="85" spans="1:5" s="2" customFormat="1" ht="18.75" x14ac:dyDescent="0.25">
      <c r="A85" s="53" t="s">
        <v>106</v>
      </c>
      <c r="B85" s="16">
        <v>20039</v>
      </c>
      <c r="C85" s="17">
        <v>22858</v>
      </c>
      <c r="D85" s="22">
        <f>C85-B85</f>
        <v>2819</v>
      </c>
      <c r="E85" s="54">
        <f>((C85/B85)-1)*100</f>
        <v>14.06756824192823</v>
      </c>
    </row>
    <row r="86" spans="1:5" s="2" customFormat="1" ht="18.75" x14ac:dyDescent="0.25">
      <c r="A86" s="55" t="s">
        <v>80</v>
      </c>
      <c r="B86" s="14">
        <v>13247</v>
      </c>
      <c r="C86" s="15">
        <v>15039</v>
      </c>
      <c r="D86" s="21">
        <f>C86-B86</f>
        <v>1792</v>
      </c>
      <c r="E86" s="56">
        <f>((C86/B86)-1)*100</f>
        <v>13.527591152713825</v>
      </c>
    </row>
    <row r="87" spans="1:5" s="2" customFormat="1" ht="18.75" x14ac:dyDescent="0.25">
      <c r="A87" s="53" t="s">
        <v>88</v>
      </c>
      <c r="B87" s="16">
        <v>7338</v>
      </c>
      <c r="C87" s="17">
        <v>8266</v>
      </c>
      <c r="D87" s="22">
        <f>C87-B87</f>
        <v>928</v>
      </c>
      <c r="E87" s="54">
        <f>((C87/B87)-1)*100</f>
        <v>12.646497683292445</v>
      </c>
    </row>
    <row r="88" spans="1:5" s="2" customFormat="1" ht="18.75" x14ac:dyDescent="0.25">
      <c r="A88" s="55" t="s">
        <v>51</v>
      </c>
      <c r="B88" s="14">
        <v>8818</v>
      </c>
      <c r="C88" s="15">
        <v>9879</v>
      </c>
      <c r="D88" s="21">
        <f>C88-B88</f>
        <v>1061</v>
      </c>
      <c r="E88" s="56">
        <f>((C88/B88)-1)*100</f>
        <v>12.032206849625759</v>
      </c>
    </row>
    <row r="89" spans="1:5" s="2" customFormat="1" ht="18.75" x14ac:dyDescent="0.25">
      <c r="A89" s="53" t="s">
        <v>104</v>
      </c>
      <c r="B89" s="16">
        <v>6981</v>
      </c>
      <c r="C89" s="17">
        <v>7798</v>
      </c>
      <c r="D89" s="22">
        <f>C89-B89</f>
        <v>817</v>
      </c>
      <c r="E89" s="54">
        <f>((C89/B89)-1)*100</f>
        <v>11.70319438475862</v>
      </c>
    </row>
    <row r="90" spans="1:5" s="2" customFormat="1" ht="18.75" x14ac:dyDescent="0.25">
      <c r="A90" s="55" t="s">
        <v>81</v>
      </c>
      <c r="B90" s="14">
        <v>5922</v>
      </c>
      <c r="C90" s="15">
        <v>6603</v>
      </c>
      <c r="D90" s="21">
        <f>C90-B90</f>
        <v>681</v>
      </c>
      <c r="E90" s="56">
        <f>((C90/B90)-1)*100</f>
        <v>11.499493414387029</v>
      </c>
    </row>
    <row r="91" spans="1:5" s="2" customFormat="1" ht="18.75" x14ac:dyDescent="0.25">
      <c r="A91" s="58" t="s">
        <v>118</v>
      </c>
      <c r="B91" s="30">
        <v>8103</v>
      </c>
      <c r="C91" s="17">
        <v>8858</v>
      </c>
      <c r="D91" s="22">
        <f>C91-B91</f>
        <v>755</v>
      </c>
      <c r="E91" s="54">
        <f>((C91/B91)-1)*100</f>
        <v>9.3175367147969812</v>
      </c>
    </row>
    <row r="92" spans="1:5" s="2" customFormat="1" ht="18.75" x14ac:dyDescent="0.25">
      <c r="A92" s="59" t="s">
        <v>77</v>
      </c>
      <c r="B92" s="29">
        <v>11309</v>
      </c>
      <c r="C92" s="15">
        <v>12189</v>
      </c>
      <c r="D92" s="21">
        <f>C92-B92</f>
        <v>880</v>
      </c>
      <c r="E92" s="56">
        <f>((C92/B92)-1)*100</f>
        <v>7.7814130338668352</v>
      </c>
    </row>
    <row r="93" spans="1:5" s="2" customFormat="1" ht="18.75" x14ac:dyDescent="0.25">
      <c r="A93" s="58" t="s">
        <v>70</v>
      </c>
      <c r="B93" s="30">
        <v>9321</v>
      </c>
      <c r="C93" s="17">
        <v>9985</v>
      </c>
      <c r="D93" s="22">
        <f>C93-B93</f>
        <v>664</v>
      </c>
      <c r="E93" s="54">
        <f>((C93/B93)-1)*100</f>
        <v>7.1236991739083821</v>
      </c>
    </row>
    <row r="94" spans="1:5" s="2" customFormat="1" ht="18.75" x14ac:dyDescent="0.25">
      <c r="A94" s="59" t="s">
        <v>90</v>
      </c>
      <c r="B94" s="29">
        <v>18351</v>
      </c>
      <c r="C94" s="15">
        <v>19620</v>
      </c>
      <c r="D94" s="21">
        <f>C94-B94</f>
        <v>1269</v>
      </c>
      <c r="E94" s="56">
        <f>((C94/B94)-1)*100</f>
        <v>6.9151544874938686</v>
      </c>
    </row>
    <row r="95" spans="1:5" s="2" customFormat="1" ht="18.75" x14ac:dyDescent="0.25">
      <c r="A95" s="58" t="s">
        <v>83</v>
      </c>
      <c r="B95" s="30">
        <v>11790</v>
      </c>
      <c r="C95" s="17">
        <v>12484</v>
      </c>
      <c r="D95" s="22">
        <f>C95-B95</f>
        <v>694</v>
      </c>
      <c r="E95" s="54">
        <f>((C95/B95)-1)*100</f>
        <v>5.886344359626805</v>
      </c>
    </row>
    <row r="96" spans="1:5" s="2" customFormat="1" ht="18.75" x14ac:dyDescent="0.25">
      <c r="A96" s="59" t="s">
        <v>121</v>
      </c>
      <c r="B96" s="29">
        <v>4402</v>
      </c>
      <c r="C96" s="15">
        <v>4593</v>
      </c>
      <c r="D96" s="21">
        <f>C96-B96</f>
        <v>191</v>
      </c>
      <c r="E96" s="56">
        <f>((C96/B96)-1)*100</f>
        <v>4.3389368468877754</v>
      </c>
    </row>
    <row r="97" spans="1:5" s="2" customFormat="1" ht="18.75" x14ac:dyDescent="0.25">
      <c r="A97" s="58" t="s">
        <v>101</v>
      </c>
      <c r="B97" s="30">
        <v>7830</v>
      </c>
      <c r="C97" s="17">
        <v>8157</v>
      </c>
      <c r="D97" s="22">
        <f>C97-B97</f>
        <v>327</v>
      </c>
      <c r="E97" s="54">
        <f>((C97/B97)-1)*100</f>
        <v>4.1762452107279691</v>
      </c>
    </row>
    <row r="98" spans="1:5" s="2" customFormat="1" ht="18.75" x14ac:dyDescent="0.25">
      <c r="A98" s="59" t="s">
        <v>68</v>
      </c>
      <c r="B98" s="29">
        <v>2580</v>
      </c>
      <c r="C98" s="15">
        <v>2684</v>
      </c>
      <c r="D98" s="21">
        <f>C98-B98</f>
        <v>104</v>
      </c>
      <c r="E98" s="56">
        <f>((C98/B98)-1)*100</f>
        <v>4.0310077519379872</v>
      </c>
    </row>
    <row r="99" spans="1:5" s="2" customFormat="1" ht="18.75" x14ac:dyDescent="0.25">
      <c r="A99" s="58" t="s">
        <v>63</v>
      </c>
      <c r="B99" s="30">
        <v>8143</v>
      </c>
      <c r="C99" s="17">
        <v>8410</v>
      </c>
      <c r="D99" s="22">
        <f>C99-B99</f>
        <v>267</v>
      </c>
      <c r="E99" s="54">
        <f>((C99/B99)-1)*100</f>
        <v>3.2788898440378134</v>
      </c>
    </row>
    <row r="100" spans="1:5" s="2" customFormat="1" ht="18.75" x14ac:dyDescent="0.25">
      <c r="A100" s="59" t="s">
        <v>105</v>
      </c>
      <c r="B100" s="29">
        <v>12112</v>
      </c>
      <c r="C100" s="15">
        <v>12413</v>
      </c>
      <c r="D100" s="21">
        <f>C100-B100</f>
        <v>301</v>
      </c>
      <c r="E100" s="56">
        <f>((C100/B100)-1)*100</f>
        <v>2.4851387054161123</v>
      </c>
    </row>
    <row r="101" spans="1:5" s="2" customFormat="1" ht="18.75" x14ac:dyDescent="0.25">
      <c r="A101" s="58" t="s">
        <v>115</v>
      </c>
      <c r="B101" s="30">
        <v>14586</v>
      </c>
      <c r="C101" s="17">
        <v>14931</v>
      </c>
      <c r="D101" s="22">
        <f>C101-B101</f>
        <v>345</v>
      </c>
      <c r="E101" s="54">
        <f>((C101/B101)-1)*100</f>
        <v>2.3652817770464907</v>
      </c>
    </row>
    <row r="102" spans="1:5" s="2" customFormat="1" ht="18.75" x14ac:dyDescent="0.25">
      <c r="A102" s="59" t="s">
        <v>52</v>
      </c>
      <c r="B102" s="29">
        <v>3862</v>
      </c>
      <c r="C102" s="15">
        <v>3880</v>
      </c>
      <c r="D102" s="21">
        <f>C102-B102</f>
        <v>18</v>
      </c>
      <c r="E102" s="56">
        <f>((C102/B102)-1)*100</f>
        <v>0.46607975142414215</v>
      </c>
    </row>
    <row r="103" spans="1:5" s="2" customFormat="1" ht="18.75" x14ac:dyDescent="0.25">
      <c r="A103" s="58" t="s">
        <v>86</v>
      </c>
      <c r="B103" s="30">
        <v>11338</v>
      </c>
      <c r="C103" s="17">
        <v>11355</v>
      </c>
      <c r="D103" s="22">
        <f>C103-B103</f>
        <v>17</v>
      </c>
      <c r="E103" s="54">
        <f>((C103/B103)-1)*100</f>
        <v>0.14993826071616478</v>
      </c>
    </row>
    <row r="104" spans="1:5" s="2" customFormat="1" ht="18.75" x14ac:dyDescent="0.25">
      <c r="A104" s="59" t="s">
        <v>116</v>
      </c>
      <c r="B104" s="29">
        <v>6093</v>
      </c>
      <c r="C104" s="15">
        <v>6052</v>
      </c>
      <c r="D104" s="21">
        <f>C104-B104</f>
        <v>-41</v>
      </c>
      <c r="E104" s="56">
        <f>((C104/B104)-1)*100</f>
        <v>-0.67290333169210959</v>
      </c>
    </row>
    <row r="105" spans="1:5" s="2" customFormat="1" ht="18.75" x14ac:dyDescent="0.25">
      <c r="A105" s="58" t="s">
        <v>123</v>
      </c>
      <c r="B105" s="30">
        <v>51153</v>
      </c>
      <c r="C105" s="17">
        <v>50330</v>
      </c>
      <c r="D105" s="22">
        <f>C105-B105</f>
        <v>-823</v>
      </c>
      <c r="E105" s="54">
        <f>((C105/B105)-1)*100</f>
        <v>-1.6088987938146393</v>
      </c>
    </row>
    <row r="106" spans="1:5" s="2" customFormat="1" ht="18.75" x14ac:dyDescent="0.25">
      <c r="A106" s="59" t="s">
        <v>59</v>
      </c>
      <c r="B106" s="29">
        <v>14885</v>
      </c>
      <c r="C106" s="15">
        <v>14589</v>
      </c>
      <c r="D106" s="21">
        <f>C106-B106</f>
        <v>-296</v>
      </c>
      <c r="E106" s="56">
        <f>((C106/B106)-1)*100</f>
        <v>-1.9885791064830349</v>
      </c>
    </row>
    <row r="107" spans="1:5" s="2" customFormat="1" ht="18.75" x14ac:dyDescent="0.25">
      <c r="A107" s="58" t="s">
        <v>79</v>
      </c>
      <c r="B107" s="30">
        <v>6299</v>
      </c>
      <c r="C107" s="17">
        <v>6145</v>
      </c>
      <c r="D107" s="22">
        <f>C107-B107</f>
        <v>-154</v>
      </c>
      <c r="E107" s="54">
        <f>((C107/B107)-1)*100</f>
        <v>-2.444832513097317</v>
      </c>
    </row>
    <row r="108" spans="1:5" s="2" customFormat="1" ht="18.75" x14ac:dyDescent="0.25">
      <c r="A108" s="59" t="s">
        <v>39</v>
      </c>
      <c r="B108" s="29">
        <v>793293</v>
      </c>
      <c r="C108" s="15">
        <v>766468</v>
      </c>
      <c r="D108" s="21">
        <f>C108-B108</f>
        <v>-26825</v>
      </c>
      <c r="E108" s="56">
        <f>((C108/B108)-1)*100</f>
        <v>-3.3814744363053761</v>
      </c>
    </row>
    <row r="109" spans="1:5" s="2" customFormat="1" ht="18.75" x14ac:dyDescent="0.25">
      <c r="A109" s="58" t="s">
        <v>76</v>
      </c>
      <c r="B109" s="30">
        <v>7552</v>
      </c>
      <c r="C109" s="17">
        <v>7278</v>
      </c>
      <c r="D109" s="22">
        <f>C109-B109</f>
        <v>-274</v>
      </c>
      <c r="E109" s="54">
        <f>((C109/B109)-1)*100</f>
        <v>-3.6281779661016977</v>
      </c>
    </row>
    <row r="110" spans="1:5" s="2" customFormat="1" ht="18.75" x14ac:dyDescent="0.25">
      <c r="A110" s="59" t="s">
        <v>84</v>
      </c>
      <c r="B110" s="29">
        <v>7866</v>
      </c>
      <c r="C110" s="15">
        <v>7315</v>
      </c>
      <c r="D110" s="21">
        <f>C110-B110</f>
        <v>-551</v>
      </c>
      <c r="E110" s="56">
        <f>((C110/B110)-1)*100</f>
        <v>-7.0048309178743935</v>
      </c>
    </row>
    <row r="111" spans="1:5" s="2" customFormat="1" ht="18.75" x14ac:dyDescent="0.25">
      <c r="A111" s="58" t="s">
        <v>103</v>
      </c>
      <c r="B111" s="30">
        <v>9583</v>
      </c>
      <c r="C111" s="17">
        <v>8903</v>
      </c>
      <c r="D111" s="22">
        <f>C111-B111</f>
        <v>-680</v>
      </c>
      <c r="E111" s="54">
        <f>((C111/B111)-1)*100</f>
        <v>-7.0958989877908829</v>
      </c>
    </row>
    <row r="112" spans="1:5" s="2" customFormat="1" ht="18.75" x14ac:dyDescent="0.25">
      <c r="A112" s="59" t="s">
        <v>87</v>
      </c>
      <c r="B112" s="29">
        <v>16143</v>
      </c>
      <c r="C112" s="15">
        <v>14717</v>
      </c>
      <c r="D112" s="21">
        <f>C112-B112</f>
        <v>-1426</v>
      </c>
      <c r="E112" s="56">
        <f>((C112/B112)-1)*100</f>
        <v>-8.8335501455739323</v>
      </c>
    </row>
    <row r="113" spans="1:5" s="2" customFormat="1" ht="18.75" x14ac:dyDescent="0.25">
      <c r="A113" s="58" t="s">
        <v>58</v>
      </c>
      <c r="B113" s="30">
        <v>17233</v>
      </c>
      <c r="C113" s="17">
        <v>15665</v>
      </c>
      <c r="D113" s="22">
        <f>C113-B113</f>
        <v>-1568</v>
      </c>
      <c r="E113" s="54">
        <f>((C113/B113)-1)*100</f>
        <v>-9.0988220275053706</v>
      </c>
    </row>
    <row r="114" spans="1:5" s="2" customFormat="1" ht="18.75" x14ac:dyDescent="0.25">
      <c r="A114" s="59" t="s">
        <v>49</v>
      </c>
      <c r="B114" s="29">
        <v>11813</v>
      </c>
      <c r="C114" s="15">
        <v>10647</v>
      </c>
      <c r="D114" s="21">
        <f>C114-B114</f>
        <v>-1166</v>
      </c>
      <c r="E114" s="56">
        <f>((C114/B114)-1)*100</f>
        <v>-9.8704816727334332</v>
      </c>
    </row>
    <row r="115" spans="1:5" s="2" customFormat="1" ht="18.75" x14ac:dyDescent="0.25">
      <c r="A115" s="58" t="s">
        <v>56</v>
      </c>
      <c r="B115" s="30">
        <v>8099</v>
      </c>
      <c r="C115" s="17">
        <v>7289</v>
      </c>
      <c r="D115" s="22">
        <f>C115-B115</f>
        <v>-810</v>
      </c>
      <c r="E115" s="54">
        <f>((C115/B115)-1)*100</f>
        <v>-10.001234720335839</v>
      </c>
    </row>
    <row r="116" spans="1:5" s="2" customFormat="1" ht="18.75" x14ac:dyDescent="0.25">
      <c r="A116" s="59" t="s">
        <v>62</v>
      </c>
      <c r="B116" s="29">
        <v>12843</v>
      </c>
      <c r="C116" s="15">
        <v>11473</v>
      </c>
      <c r="D116" s="21">
        <f>C116-B116</f>
        <v>-1370</v>
      </c>
      <c r="E116" s="56">
        <f>((C116/B116)-1)*100</f>
        <v>-10.667289574087047</v>
      </c>
    </row>
    <row r="117" spans="1:5" s="2" customFormat="1" ht="18.75" x14ac:dyDescent="0.25">
      <c r="A117" s="58" t="s">
        <v>45</v>
      </c>
      <c r="B117" s="30">
        <v>15199</v>
      </c>
      <c r="C117" s="17">
        <v>13136</v>
      </c>
      <c r="D117" s="22">
        <f>C117-B117</f>
        <v>-2063</v>
      </c>
      <c r="E117" s="54">
        <f>((C117/B117)-1)*100</f>
        <v>-13.573261398776237</v>
      </c>
    </row>
    <row r="118" spans="1:5" s="2" customFormat="1" ht="18.75" x14ac:dyDescent="0.25">
      <c r="A118" s="59" t="s">
        <v>100</v>
      </c>
      <c r="B118" s="29">
        <v>20925</v>
      </c>
      <c r="C118" s="15">
        <v>17426</v>
      </c>
      <c r="D118" s="21">
        <f>C118-B118</f>
        <v>-3499</v>
      </c>
      <c r="E118" s="56">
        <f>((C118/B118)-1)*100</f>
        <v>-16.721624850657115</v>
      </c>
    </row>
    <row r="119" spans="1:5" s="2" customFormat="1" ht="18.75" x14ac:dyDescent="0.25">
      <c r="A119" s="58" t="s">
        <v>44</v>
      </c>
      <c r="B119" s="30">
        <v>70371</v>
      </c>
      <c r="C119" s="17">
        <v>46058</v>
      </c>
      <c r="D119" s="22">
        <f>C119-B119</f>
        <v>-24313</v>
      </c>
      <c r="E119" s="54">
        <f>((C119/B119)-1)*100</f>
        <v>-34.54974350229498</v>
      </c>
    </row>
    <row r="120" spans="1:5" s="2" customFormat="1" ht="18.75" x14ac:dyDescent="0.25">
      <c r="A120" s="59" t="s">
        <v>57</v>
      </c>
      <c r="B120" s="29">
        <v>25759</v>
      </c>
      <c r="C120" s="15">
        <v>11290</v>
      </c>
      <c r="D120" s="21">
        <f>C120-B120</f>
        <v>-14469</v>
      </c>
      <c r="E120" s="56">
        <f>((C120/B120)-1)*100</f>
        <v>-56.170658798866413</v>
      </c>
    </row>
    <row r="121" spans="1:5" s="2" customFormat="1" ht="18.75" x14ac:dyDescent="0.25">
      <c r="A121" s="53" t="s">
        <v>348</v>
      </c>
      <c r="B121" s="16"/>
      <c r="C121" s="17">
        <v>5003</v>
      </c>
      <c r="D121" s="22">
        <f>C121-B121</f>
        <v>5003</v>
      </c>
      <c r="E121" s="54"/>
    </row>
    <row r="122" spans="1:5" s="2" customFormat="1" ht="18.75" x14ac:dyDescent="0.25">
      <c r="A122" s="55" t="s">
        <v>46</v>
      </c>
      <c r="B122" s="14"/>
      <c r="C122" s="15">
        <v>7948</v>
      </c>
      <c r="D122" s="21">
        <f>C122-B122</f>
        <v>7948</v>
      </c>
      <c r="E122" s="56"/>
    </row>
    <row r="123" spans="1:5" s="2" customFormat="1" ht="18.75" x14ac:dyDescent="0.25">
      <c r="A123" s="53" t="s">
        <v>47</v>
      </c>
      <c r="B123" s="16"/>
      <c r="C123" s="17">
        <v>8562</v>
      </c>
      <c r="D123" s="22">
        <f>C123-B123</f>
        <v>8562</v>
      </c>
      <c r="E123" s="54"/>
    </row>
    <row r="124" spans="1:5" s="2" customFormat="1" ht="18.75" x14ac:dyDescent="0.25">
      <c r="A124" s="55" t="s">
        <v>48</v>
      </c>
      <c r="B124" s="14"/>
      <c r="C124" s="15">
        <v>3927</v>
      </c>
      <c r="D124" s="21">
        <f>C124-B124</f>
        <v>3927</v>
      </c>
      <c r="E124" s="56"/>
    </row>
    <row r="125" spans="1:5" s="2" customFormat="1" ht="18.75" x14ac:dyDescent="0.25">
      <c r="A125" s="53" t="s">
        <v>60</v>
      </c>
      <c r="B125" s="16"/>
      <c r="C125" s="17">
        <v>5342</v>
      </c>
      <c r="D125" s="22">
        <f>C125-B125</f>
        <v>5342</v>
      </c>
      <c r="E125" s="54"/>
    </row>
    <row r="126" spans="1:5" s="2" customFormat="1" ht="18.75" x14ac:dyDescent="0.25">
      <c r="A126" s="55" t="s">
        <v>61</v>
      </c>
      <c r="B126" s="14"/>
      <c r="C126" s="15">
        <v>7186</v>
      </c>
      <c r="D126" s="21">
        <f>C126-B126</f>
        <v>7186</v>
      </c>
      <c r="E126" s="56"/>
    </row>
    <row r="127" spans="1:5" s="2" customFormat="1" ht="18.75" x14ac:dyDescent="0.25">
      <c r="A127" s="53" t="s">
        <v>342</v>
      </c>
      <c r="B127" s="16"/>
      <c r="C127" s="17">
        <v>11194</v>
      </c>
      <c r="D127" s="22">
        <f>C127-B127</f>
        <v>11194</v>
      </c>
      <c r="E127" s="54"/>
    </row>
    <row r="128" spans="1:5" s="2" customFormat="1" ht="18.75" x14ac:dyDescent="0.25">
      <c r="A128" s="51" t="s">
        <v>3</v>
      </c>
      <c r="B128" s="18">
        <v>1455711</v>
      </c>
      <c r="C128" s="19">
        <v>1762761</v>
      </c>
      <c r="D128" s="20">
        <f>C128-B128</f>
        <v>307050</v>
      </c>
      <c r="E128" s="52">
        <f>((C128/B128)-1)*100</f>
        <v>21.092785587249118</v>
      </c>
    </row>
    <row r="129" spans="1:5" s="2" customFormat="1" ht="18.75" x14ac:dyDescent="0.25">
      <c r="A129" s="53" t="s">
        <v>133</v>
      </c>
      <c r="B129" s="16">
        <v>9438</v>
      </c>
      <c r="C129" s="17">
        <v>17445</v>
      </c>
      <c r="D129" s="22">
        <f>C129-B129</f>
        <v>8007</v>
      </c>
      <c r="E129" s="54">
        <f>((C129/B129)-1)*100</f>
        <v>84.837889383343935</v>
      </c>
    </row>
    <row r="130" spans="1:5" s="2" customFormat="1" ht="18.75" x14ac:dyDescent="0.25">
      <c r="A130" s="55" t="s">
        <v>141</v>
      </c>
      <c r="B130" s="14">
        <v>2235</v>
      </c>
      <c r="C130" s="15">
        <v>3740</v>
      </c>
      <c r="D130" s="21">
        <f>C130-B130</f>
        <v>1505</v>
      </c>
      <c r="E130" s="56">
        <f>((C130/B130)-1)*100</f>
        <v>67.337807606263979</v>
      </c>
    </row>
    <row r="131" spans="1:5" s="2" customFormat="1" ht="18.75" x14ac:dyDescent="0.25">
      <c r="A131" s="53" t="s">
        <v>148</v>
      </c>
      <c r="B131" s="16">
        <v>31489</v>
      </c>
      <c r="C131" s="17">
        <v>51968</v>
      </c>
      <c r="D131" s="22">
        <f>C131-B131</f>
        <v>20479</v>
      </c>
      <c r="E131" s="54">
        <f>((C131/B131)-1)*100</f>
        <v>65.035409190510961</v>
      </c>
    </row>
    <row r="132" spans="1:5" s="2" customFormat="1" ht="18.75" x14ac:dyDescent="0.25">
      <c r="A132" s="55" t="s">
        <v>150</v>
      </c>
      <c r="B132" s="14">
        <v>117100</v>
      </c>
      <c r="C132" s="15">
        <v>172466</v>
      </c>
      <c r="D132" s="21">
        <f>C132-B132</f>
        <v>55366</v>
      </c>
      <c r="E132" s="56">
        <f>((C132/B132)-1)*100</f>
        <v>47.280956447480783</v>
      </c>
    </row>
    <row r="133" spans="1:5" s="2" customFormat="1" ht="18.75" x14ac:dyDescent="0.25">
      <c r="A133" s="53" t="s">
        <v>126</v>
      </c>
      <c r="B133" s="16">
        <v>4659</v>
      </c>
      <c r="C133" s="17">
        <v>6853</v>
      </c>
      <c r="D133" s="22">
        <f>C133-B133</f>
        <v>2194</v>
      </c>
      <c r="E133" s="54">
        <f>((C133/B133)-1)*100</f>
        <v>47.091650568791586</v>
      </c>
    </row>
    <row r="134" spans="1:5" s="2" customFormat="1" ht="18.75" x14ac:dyDescent="0.25">
      <c r="A134" s="55" t="s">
        <v>147</v>
      </c>
      <c r="B134" s="14">
        <v>37791</v>
      </c>
      <c r="C134" s="15">
        <v>53904</v>
      </c>
      <c r="D134" s="21">
        <f>C134-B134</f>
        <v>16113</v>
      </c>
      <c r="E134" s="56">
        <f>((C134/B134)-1)*100</f>
        <v>42.637135825990313</v>
      </c>
    </row>
    <row r="135" spans="1:5" s="2" customFormat="1" ht="18.75" x14ac:dyDescent="0.25">
      <c r="A135" s="53" t="s">
        <v>167</v>
      </c>
      <c r="B135" s="16">
        <v>1942</v>
      </c>
      <c r="C135" s="17">
        <v>2768</v>
      </c>
      <c r="D135" s="22">
        <f>C135-B135</f>
        <v>826</v>
      </c>
      <c r="E135" s="54">
        <f>((C135/B135)-1)*100</f>
        <v>42.533470648815651</v>
      </c>
    </row>
    <row r="136" spans="1:5" s="2" customFormat="1" ht="18.75" x14ac:dyDescent="0.25">
      <c r="A136" s="55" t="s">
        <v>157</v>
      </c>
      <c r="B136" s="14">
        <v>15264</v>
      </c>
      <c r="C136" s="15">
        <v>21736</v>
      </c>
      <c r="D136" s="21">
        <f>C136-B136</f>
        <v>6472</v>
      </c>
      <c r="E136" s="56">
        <f>((C136/B136)-1)*100</f>
        <v>42.400419287211747</v>
      </c>
    </row>
    <row r="137" spans="1:5" s="2" customFormat="1" ht="18.75" x14ac:dyDescent="0.25">
      <c r="A137" s="53" t="s">
        <v>159</v>
      </c>
      <c r="B137" s="16">
        <v>22187</v>
      </c>
      <c r="C137" s="17">
        <v>31550</v>
      </c>
      <c r="D137" s="22">
        <f>C137-B137</f>
        <v>9363</v>
      </c>
      <c r="E137" s="54">
        <f>((C137/B137)-1)*100</f>
        <v>42.200387614368772</v>
      </c>
    </row>
    <row r="138" spans="1:5" s="2" customFormat="1" ht="18.75" x14ac:dyDescent="0.25">
      <c r="A138" s="55" t="s">
        <v>164</v>
      </c>
      <c r="B138" s="14">
        <v>5857</v>
      </c>
      <c r="C138" s="15">
        <v>8135</v>
      </c>
      <c r="D138" s="21">
        <f>C138-B138</f>
        <v>2278</v>
      </c>
      <c r="E138" s="56">
        <f>((C138/B138)-1)*100</f>
        <v>38.893631551989081</v>
      </c>
    </row>
    <row r="139" spans="1:5" s="2" customFormat="1" ht="18.75" x14ac:dyDescent="0.25">
      <c r="A139" s="53" t="s">
        <v>152</v>
      </c>
      <c r="B139" s="16">
        <v>52886</v>
      </c>
      <c r="C139" s="17">
        <v>71386</v>
      </c>
      <c r="D139" s="22">
        <f>C139-B139</f>
        <v>18500</v>
      </c>
      <c r="E139" s="54">
        <f>((C139/B139)-1)*100</f>
        <v>34.980902318193841</v>
      </c>
    </row>
    <row r="140" spans="1:5" s="2" customFormat="1" ht="18.75" x14ac:dyDescent="0.25">
      <c r="A140" s="55" t="s">
        <v>146</v>
      </c>
      <c r="B140" s="14">
        <v>31337</v>
      </c>
      <c r="C140" s="15">
        <v>41571</v>
      </c>
      <c r="D140" s="21">
        <f>C140-B140</f>
        <v>10234</v>
      </c>
      <c r="E140" s="56">
        <f>((C140/B140)-1)*100</f>
        <v>32.657880460797138</v>
      </c>
    </row>
    <row r="141" spans="1:5" s="2" customFormat="1" ht="18.75" x14ac:dyDescent="0.25">
      <c r="A141" s="53" t="s">
        <v>145</v>
      </c>
      <c r="B141" s="16">
        <v>104206</v>
      </c>
      <c r="C141" s="17">
        <v>137182</v>
      </c>
      <c r="D141" s="22">
        <f>C141-B141</f>
        <v>32976</v>
      </c>
      <c r="E141" s="54">
        <f>((C141/B141)-1)*100</f>
        <v>31.645010843905339</v>
      </c>
    </row>
    <row r="142" spans="1:5" s="2" customFormat="1" ht="18.75" x14ac:dyDescent="0.25">
      <c r="A142" s="55" t="s">
        <v>149</v>
      </c>
      <c r="B142" s="14">
        <v>41980</v>
      </c>
      <c r="C142" s="15">
        <v>51990</v>
      </c>
      <c r="D142" s="21">
        <f>C142-B142</f>
        <v>10010</v>
      </c>
      <c r="E142" s="56">
        <f>((C142/B142)-1)*100</f>
        <v>23.844687946641251</v>
      </c>
    </row>
    <row r="143" spans="1:5" s="2" customFormat="1" ht="18.75" x14ac:dyDescent="0.25">
      <c r="A143" s="53" t="s">
        <v>124</v>
      </c>
      <c r="B143" s="16">
        <v>517024</v>
      </c>
      <c r="C143" s="17">
        <v>632013</v>
      </c>
      <c r="D143" s="22">
        <f>C143-B143</f>
        <v>114989</v>
      </c>
      <c r="E143" s="54">
        <f>((C143/B143)-1)*100</f>
        <v>22.240553630005564</v>
      </c>
    </row>
    <row r="144" spans="1:5" s="2" customFormat="1" ht="18.75" x14ac:dyDescent="0.25">
      <c r="A144" s="55" t="s">
        <v>166</v>
      </c>
      <c r="B144" s="14">
        <v>1076</v>
      </c>
      <c r="C144" s="15">
        <v>1303</v>
      </c>
      <c r="D144" s="21">
        <f>C144-B144</f>
        <v>227</v>
      </c>
      <c r="E144" s="56">
        <f>((C144/B144)-1)*100</f>
        <v>21.096654275092931</v>
      </c>
    </row>
    <row r="145" spans="1:5" s="2" customFormat="1" ht="18.75" x14ac:dyDescent="0.25">
      <c r="A145" s="53" t="s">
        <v>161</v>
      </c>
      <c r="B145" s="16">
        <v>4591</v>
      </c>
      <c r="C145" s="17">
        <v>5459</v>
      </c>
      <c r="D145" s="22">
        <f>C145-B145</f>
        <v>868</v>
      </c>
      <c r="E145" s="54">
        <f>((C145/B145)-1)*100</f>
        <v>18.906556305815727</v>
      </c>
    </row>
    <row r="146" spans="1:5" s="2" customFormat="1" ht="18.75" x14ac:dyDescent="0.25">
      <c r="A146" s="55" t="s">
        <v>139</v>
      </c>
      <c r="B146" s="14">
        <v>16945</v>
      </c>
      <c r="C146" s="15">
        <v>19477</v>
      </c>
      <c r="D146" s="21">
        <f>C146-B146</f>
        <v>2532</v>
      </c>
      <c r="E146" s="56">
        <f>((C146/B146)-1)*100</f>
        <v>14.942460902921217</v>
      </c>
    </row>
    <row r="147" spans="1:5" s="2" customFormat="1" ht="18.75" x14ac:dyDescent="0.25">
      <c r="A147" s="53" t="s">
        <v>158</v>
      </c>
      <c r="B147" s="16">
        <v>40790</v>
      </c>
      <c r="C147" s="17">
        <v>46627</v>
      </c>
      <c r="D147" s="22">
        <f>C147-B147</f>
        <v>5837</v>
      </c>
      <c r="E147" s="54">
        <f>((C147/B147)-1)*100</f>
        <v>14.309879872517772</v>
      </c>
    </row>
    <row r="148" spans="1:5" s="2" customFormat="1" ht="18.75" x14ac:dyDescent="0.25">
      <c r="A148" s="55" t="s">
        <v>154</v>
      </c>
      <c r="B148" s="14">
        <v>12961</v>
      </c>
      <c r="C148" s="15">
        <v>14665</v>
      </c>
      <c r="D148" s="21">
        <f>C148-B148</f>
        <v>1704</v>
      </c>
      <c r="E148" s="56">
        <f>((C148/B148)-1)*100</f>
        <v>13.147133708818771</v>
      </c>
    </row>
    <row r="149" spans="1:5" s="2" customFormat="1" ht="18.75" x14ac:dyDescent="0.25">
      <c r="A149" s="53" t="s">
        <v>151</v>
      </c>
      <c r="B149" s="16">
        <v>17372</v>
      </c>
      <c r="C149" s="17">
        <v>19285</v>
      </c>
      <c r="D149" s="22">
        <f>C149-B149</f>
        <v>1913</v>
      </c>
      <c r="E149" s="54">
        <f>((C149/B149)-1)*100</f>
        <v>11.011973290352284</v>
      </c>
    </row>
    <row r="150" spans="1:5" s="2" customFormat="1" ht="18.75" x14ac:dyDescent="0.25">
      <c r="A150" s="55" t="s">
        <v>142</v>
      </c>
      <c r="B150" s="14">
        <v>19747</v>
      </c>
      <c r="C150" s="15">
        <v>21899</v>
      </c>
      <c r="D150" s="21">
        <f>C150-B150</f>
        <v>2152</v>
      </c>
      <c r="E150" s="56">
        <f>((C150/B150)-1)*100</f>
        <v>10.897857902466201</v>
      </c>
    </row>
    <row r="151" spans="1:5" s="2" customFormat="1" ht="18.75" x14ac:dyDescent="0.25">
      <c r="A151" s="53" t="s">
        <v>163</v>
      </c>
      <c r="B151" s="16">
        <v>26140</v>
      </c>
      <c r="C151" s="17">
        <v>28887</v>
      </c>
      <c r="D151" s="22">
        <f>C151-B151</f>
        <v>2747</v>
      </c>
      <c r="E151" s="54">
        <f>((C151/B151)-1)*100</f>
        <v>10.508798775822491</v>
      </c>
    </row>
    <row r="152" spans="1:5" s="2" customFormat="1" ht="18.75" x14ac:dyDescent="0.25">
      <c r="A152" s="55" t="s">
        <v>165</v>
      </c>
      <c r="B152" s="14">
        <v>12720</v>
      </c>
      <c r="C152" s="15">
        <v>13562</v>
      </c>
      <c r="D152" s="21">
        <f>C152-B152</f>
        <v>842</v>
      </c>
      <c r="E152" s="56">
        <f>((C152/B152)-1)*100</f>
        <v>6.6194968553459077</v>
      </c>
    </row>
    <row r="153" spans="1:5" s="2" customFormat="1" ht="18.75" x14ac:dyDescent="0.25">
      <c r="A153" s="53" t="s">
        <v>143</v>
      </c>
      <c r="B153" s="16">
        <v>6705</v>
      </c>
      <c r="C153" s="17">
        <v>7057</v>
      </c>
      <c r="D153" s="22">
        <f>C153-B153</f>
        <v>352</v>
      </c>
      <c r="E153" s="54">
        <f>((C153/B153)-1)*100</f>
        <v>5.2498135719612149</v>
      </c>
    </row>
    <row r="154" spans="1:5" s="2" customFormat="1" ht="18.75" x14ac:dyDescent="0.25">
      <c r="A154" s="55" t="s">
        <v>144</v>
      </c>
      <c r="B154" s="14">
        <v>5316</v>
      </c>
      <c r="C154" s="15">
        <v>5542</v>
      </c>
      <c r="D154" s="21">
        <f>C154-B154</f>
        <v>226</v>
      </c>
      <c r="E154" s="56">
        <f>((C154/B154)-1)*100</f>
        <v>4.2513167795334761</v>
      </c>
    </row>
    <row r="155" spans="1:5" s="2" customFormat="1" ht="18.75" x14ac:dyDescent="0.25">
      <c r="A155" s="53" t="s">
        <v>140</v>
      </c>
      <c r="B155" s="16">
        <v>6402</v>
      </c>
      <c r="C155" s="17">
        <v>6527</v>
      </c>
      <c r="D155" s="22">
        <f>C155-B155</f>
        <v>125</v>
      </c>
      <c r="E155" s="54">
        <f>((C155/B155)-1)*100</f>
        <v>1.9525148391127845</v>
      </c>
    </row>
    <row r="156" spans="1:5" s="2" customFormat="1" ht="18.75" x14ac:dyDescent="0.25">
      <c r="A156" s="55" t="s">
        <v>160</v>
      </c>
      <c r="B156" s="14">
        <v>26659</v>
      </c>
      <c r="C156" s="15">
        <v>26900</v>
      </c>
      <c r="D156" s="21">
        <f>C156-B156</f>
        <v>241</v>
      </c>
      <c r="E156" s="56">
        <f>((C156/B156)-1)*100</f>
        <v>0.90400990284706939</v>
      </c>
    </row>
    <row r="157" spans="1:5" s="2" customFormat="1" ht="18.75" x14ac:dyDescent="0.25">
      <c r="A157" s="53" t="s">
        <v>153</v>
      </c>
      <c r="B157" s="16">
        <v>25919</v>
      </c>
      <c r="C157" s="17">
        <v>24625</v>
      </c>
      <c r="D157" s="22">
        <f>C157-B157</f>
        <v>-1294</v>
      </c>
      <c r="E157" s="54">
        <f>((C157/B157)-1)*100</f>
        <v>-4.9924765615957378</v>
      </c>
    </row>
    <row r="158" spans="1:5" s="2" customFormat="1" ht="18.75" x14ac:dyDescent="0.25">
      <c r="A158" s="55" t="s">
        <v>131</v>
      </c>
      <c r="B158" s="14">
        <v>8715</v>
      </c>
      <c r="C158" s="15">
        <v>8242</v>
      </c>
      <c r="D158" s="21">
        <f>C158-B158</f>
        <v>-473</v>
      </c>
      <c r="E158" s="56">
        <f>((C158/B158)-1)*100</f>
        <v>-5.4274239816408443</v>
      </c>
    </row>
    <row r="159" spans="1:5" s="2" customFormat="1" ht="18.75" x14ac:dyDescent="0.25">
      <c r="A159" s="53" t="s">
        <v>127</v>
      </c>
      <c r="B159" s="16">
        <v>6071</v>
      </c>
      <c r="C159" s="17">
        <v>5643</v>
      </c>
      <c r="D159" s="22">
        <f>C159-B159</f>
        <v>-428</v>
      </c>
      <c r="E159" s="54">
        <f>((C159/B159)-1)*100</f>
        <v>-7.0499094053697924</v>
      </c>
    </row>
    <row r="160" spans="1:5" s="2" customFormat="1" ht="18.75" x14ac:dyDescent="0.25">
      <c r="A160" s="55" t="s">
        <v>134</v>
      </c>
      <c r="B160" s="14">
        <v>4718</v>
      </c>
      <c r="C160" s="15">
        <v>4366</v>
      </c>
      <c r="D160" s="21">
        <f>C160-B160</f>
        <v>-352</v>
      </c>
      <c r="E160" s="56">
        <f>((C160/B160)-1)*100</f>
        <v>-7.4607884696905487</v>
      </c>
    </row>
    <row r="161" spans="1:5" s="2" customFormat="1" ht="18.75" x14ac:dyDescent="0.25">
      <c r="A161" s="53" t="s">
        <v>137</v>
      </c>
      <c r="B161" s="16">
        <v>11806</v>
      </c>
      <c r="C161" s="17">
        <v>10597</v>
      </c>
      <c r="D161" s="22">
        <f>C161-B161</f>
        <v>-1209</v>
      </c>
      <c r="E161" s="54">
        <f>((C161/B161)-1)*100</f>
        <v>-10.240555649669659</v>
      </c>
    </row>
    <row r="162" spans="1:5" s="2" customFormat="1" ht="18.75" x14ac:dyDescent="0.25">
      <c r="A162" s="55" t="s">
        <v>125</v>
      </c>
      <c r="B162" s="14">
        <v>26281</v>
      </c>
      <c r="C162" s="15">
        <v>23267</v>
      </c>
      <c r="D162" s="21">
        <f>C162-B162</f>
        <v>-3014</v>
      </c>
      <c r="E162" s="56">
        <f>((C162/B162)-1)*100</f>
        <v>-11.468361173471331</v>
      </c>
    </row>
    <row r="163" spans="1:5" s="2" customFormat="1" ht="18.75" x14ac:dyDescent="0.25">
      <c r="A163" s="53" t="s">
        <v>155</v>
      </c>
      <c r="B163" s="16">
        <v>11515</v>
      </c>
      <c r="C163" s="17">
        <v>10156</v>
      </c>
      <c r="D163" s="22">
        <f>C163-B163</f>
        <v>-1359</v>
      </c>
      <c r="E163" s="54">
        <f>((C163/B163)-1)*100</f>
        <v>-11.801997394702557</v>
      </c>
    </row>
    <row r="164" spans="1:5" s="2" customFormat="1" ht="18.75" x14ac:dyDescent="0.25">
      <c r="A164" s="55" t="s">
        <v>128</v>
      </c>
      <c r="B164" s="14">
        <v>26825</v>
      </c>
      <c r="C164" s="15">
        <v>23658</v>
      </c>
      <c r="D164" s="21">
        <f>C164-B164</f>
        <v>-3167</v>
      </c>
      <c r="E164" s="56">
        <f>((C164/B164)-1)*100</f>
        <v>-11.806150978564766</v>
      </c>
    </row>
    <row r="165" spans="1:5" s="2" customFormat="1" ht="21" customHeight="1" x14ac:dyDescent="0.25">
      <c r="A165" s="53" t="s">
        <v>138</v>
      </c>
      <c r="B165" s="16">
        <v>11658</v>
      </c>
      <c r="C165" s="17">
        <v>10253</v>
      </c>
      <c r="D165" s="22">
        <f>C165-B165</f>
        <v>-1405</v>
      </c>
      <c r="E165" s="54">
        <f>((C165/B165)-1)*100</f>
        <v>-12.05180991593755</v>
      </c>
    </row>
    <row r="166" spans="1:5" s="2" customFormat="1" ht="18.75" x14ac:dyDescent="0.25">
      <c r="A166" s="55" t="s">
        <v>168</v>
      </c>
      <c r="B166" s="14">
        <v>8635</v>
      </c>
      <c r="C166" s="15">
        <v>7279</v>
      </c>
      <c r="D166" s="21">
        <f>C166-B166</f>
        <v>-1356</v>
      </c>
      <c r="E166" s="56">
        <f>((C166/B166)-1)*100</f>
        <v>-15.703532136653154</v>
      </c>
    </row>
    <row r="167" spans="1:5" s="2" customFormat="1" ht="18.75" x14ac:dyDescent="0.25">
      <c r="A167" s="53" t="s">
        <v>135</v>
      </c>
      <c r="B167" s="16">
        <v>11542</v>
      </c>
      <c r="C167" s="17">
        <v>9504</v>
      </c>
      <c r="D167" s="22">
        <f>C167-B167</f>
        <v>-2038</v>
      </c>
      <c r="E167" s="54">
        <f>((C167/B167)-1)*100</f>
        <v>-17.657251776121985</v>
      </c>
    </row>
    <row r="168" spans="1:5" s="2" customFormat="1" ht="18.75" x14ac:dyDescent="0.25">
      <c r="A168" s="55" t="s">
        <v>156</v>
      </c>
      <c r="B168" s="14">
        <v>13488</v>
      </c>
      <c r="C168" s="15">
        <v>10750</v>
      </c>
      <c r="D168" s="21">
        <f>C168-B168</f>
        <v>-2738</v>
      </c>
      <c r="E168" s="56">
        <f>((C168/B168)-1)*100</f>
        <v>-20.299525504151838</v>
      </c>
    </row>
    <row r="169" spans="1:5" s="2" customFormat="1" ht="18.75" x14ac:dyDescent="0.25">
      <c r="A169" s="53" t="s">
        <v>132</v>
      </c>
      <c r="B169" s="16">
        <v>9126</v>
      </c>
      <c r="C169" s="17">
        <v>7192</v>
      </c>
      <c r="D169" s="22">
        <f>C169-B169</f>
        <v>-1934</v>
      </c>
      <c r="E169" s="54">
        <f>((C169/B169)-1)*100</f>
        <v>-21.19219811527504</v>
      </c>
    </row>
    <row r="170" spans="1:5" s="2" customFormat="1" ht="18.75" x14ac:dyDescent="0.25">
      <c r="A170" s="55" t="s">
        <v>136</v>
      </c>
      <c r="B170" s="14">
        <v>12511</v>
      </c>
      <c r="C170" s="15">
        <v>8940</v>
      </c>
      <c r="D170" s="21">
        <f>C170-B170</f>
        <v>-3571</v>
      </c>
      <c r="E170" s="56">
        <f>((C170/B170)-1)*100</f>
        <v>-28.542882263608028</v>
      </c>
    </row>
    <row r="171" spans="1:5" s="2" customFormat="1" ht="18.75" x14ac:dyDescent="0.25">
      <c r="A171" s="53" t="s">
        <v>162</v>
      </c>
      <c r="B171" s="16">
        <v>4931</v>
      </c>
      <c r="C171" s="17">
        <v>3447</v>
      </c>
      <c r="D171" s="22">
        <f>C171-B171</f>
        <v>-1484</v>
      </c>
      <c r="E171" s="54">
        <f>((C171/B171)-1)*100</f>
        <v>-30.095315351855611</v>
      </c>
    </row>
    <row r="172" spans="1:5" s="2" customFormat="1" ht="18.75" x14ac:dyDescent="0.25">
      <c r="A172" s="55" t="s">
        <v>169</v>
      </c>
      <c r="B172" s="14">
        <v>35017</v>
      </c>
      <c r="C172" s="15">
        <v>21231</v>
      </c>
      <c r="D172" s="21">
        <f>C172-B172</f>
        <v>-13786</v>
      </c>
      <c r="E172" s="56">
        <f>((C172/B172)-1)*100</f>
        <v>-39.369449124710854</v>
      </c>
    </row>
    <row r="173" spans="1:5" s="2" customFormat="1" ht="18.75" x14ac:dyDescent="0.25">
      <c r="A173" s="53" t="s">
        <v>129</v>
      </c>
      <c r="B173" s="16">
        <v>34134</v>
      </c>
      <c r="C173" s="17">
        <v>12797</v>
      </c>
      <c r="D173" s="22">
        <f>C173-B173</f>
        <v>-21337</v>
      </c>
      <c r="E173" s="54">
        <f>((C173/B173)-1)*100</f>
        <v>-62.509521298412139</v>
      </c>
    </row>
    <row r="174" spans="1:5" s="2" customFormat="1" ht="18.75" x14ac:dyDescent="0.25">
      <c r="A174" s="55" t="s">
        <v>130</v>
      </c>
      <c r="B174" s="14"/>
      <c r="C174" s="15">
        <v>18076</v>
      </c>
      <c r="D174" s="21">
        <f>C174-B174</f>
        <v>18076</v>
      </c>
      <c r="E174" s="56"/>
    </row>
    <row r="175" spans="1:5" s="2" customFormat="1" ht="18.75" x14ac:dyDescent="0.25">
      <c r="A175" s="53" t="s">
        <v>170</v>
      </c>
      <c r="B175" s="16"/>
      <c r="C175" s="17">
        <v>20841</v>
      </c>
      <c r="D175" s="22">
        <f>C175-B175</f>
        <v>20841</v>
      </c>
      <c r="E175" s="54"/>
    </row>
    <row r="176" spans="1:5" s="2" customFormat="1" ht="18.75" x14ac:dyDescent="0.25">
      <c r="A176" s="51" t="s">
        <v>4</v>
      </c>
      <c r="B176" s="18">
        <v>392451</v>
      </c>
      <c r="C176" s="19">
        <v>494587</v>
      </c>
      <c r="D176" s="20">
        <f>C176-B176</f>
        <v>102136</v>
      </c>
      <c r="E176" s="52">
        <f>((C176/B176)-1)*100</f>
        <v>26.025159828870347</v>
      </c>
    </row>
    <row r="177" spans="1:5" s="2" customFormat="1" ht="18.75" x14ac:dyDescent="0.25">
      <c r="A177" s="53" t="s">
        <v>182</v>
      </c>
      <c r="B177" s="16">
        <v>863</v>
      </c>
      <c r="C177" s="17">
        <v>4223</v>
      </c>
      <c r="D177" s="22">
        <f>C177-B177</f>
        <v>3360</v>
      </c>
      <c r="E177" s="54">
        <f>((C177/B177)-1)*100</f>
        <v>389.33951332560832</v>
      </c>
    </row>
    <row r="178" spans="1:5" s="2" customFormat="1" ht="18.75" x14ac:dyDescent="0.25">
      <c r="A178" s="55" t="s">
        <v>185</v>
      </c>
      <c r="B178" s="14">
        <v>952</v>
      </c>
      <c r="C178" s="15">
        <v>2702</v>
      </c>
      <c r="D178" s="21">
        <f>C178-B178</f>
        <v>1750</v>
      </c>
      <c r="E178" s="56">
        <f>((C178/B178)-1)*100</f>
        <v>183.82352941176472</v>
      </c>
    </row>
    <row r="179" spans="1:5" s="2" customFormat="1" ht="18.75" x14ac:dyDescent="0.25">
      <c r="A179" s="53" t="s">
        <v>204</v>
      </c>
      <c r="B179" s="16">
        <v>353</v>
      </c>
      <c r="C179" s="17">
        <v>840</v>
      </c>
      <c r="D179" s="22">
        <f>C179-B179</f>
        <v>487</v>
      </c>
      <c r="E179" s="54">
        <f>((C179/B179)-1)*100</f>
        <v>137.96033994334275</v>
      </c>
    </row>
    <row r="180" spans="1:5" s="2" customFormat="1" ht="18.75" x14ac:dyDescent="0.25">
      <c r="A180" s="55" t="s">
        <v>184</v>
      </c>
      <c r="B180" s="14">
        <v>221</v>
      </c>
      <c r="C180" s="15">
        <v>514</v>
      </c>
      <c r="D180" s="21">
        <f>C180-B180</f>
        <v>293</v>
      </c>
      <c r="E180" s="56">
        <f>((C180/B180)-1)*100</f>
        <v>132.57918552036202</v>
      </c>
    </row>
    <row r="181" spans="1:5" s="2" customFormat="1" ht="18.75" x14ac:dyDescent="0.25">
      <c r="A181" s="53" t="s">
        <v>183</v>
      </c>
      <c r="B181" s="16">
        <v>869</v>
      </c>
      <c r="C181" s="17">
        <v>1967</v>
      </c>
      <c r="D181" s="22">
        <f>C181-B181</f>
        <v>1098</v>
      </c>
      <c r="E181" s="54">
        <f>((C181/B181)-1)*100</f>
        <v>126.35212888377447</v>
      </c>
    </row>
    <row r="182" spans="1:5" s="2" customFormat="1" ht="18.75" x14ac:dyDescent="0.25">
      <c r="A182" s="55" t="s">
        <v>203</v>
      </c>
      <c r="B182" s="14">
        <v>387</v>
      </c>
      <c r="C182" s="15">
        <v>727</v>
      </c>
      <c r="D182" s="21">
        <f>C182-B182</f>
        <v>340</v>
      </c>
      <c r="E182" s="56">
        <f>((C182/B182)-1)*100</f>
        <v>87.855297157622743</v>
      </c>
    </row>
    <row r="183" spans="1:5" s="2" customFormat="1" ht="18.75" x14ac:dyDescent="0.25">
      <c r="A183" s="53" t="s">
        <v>193</v>
      </c>
      <c r="B183" s="16">
        <v>4684</v>
      </c>
      <c r="C183" s="17">
        <v>8018</v>
      </c>
      <c r="D183" s="22">
        <f>C183-B183</f>
        <v>3334</v>
      </c>
      <c r="E183" s="54">
        <f>((C183/B183)-1)*100</f>
        <v>71.178479931682318</v>
      </c>
    </row>
    <row r="184" spans="1:5" s="2" customFormat="1" ht="18.75" x14ac:dyDescent="0.25">
      <c r="A184" s="55" t="s">
        <v>173</v>
      </c>
      <c r="B184" s="14">
        <v>5710</v>
      </c>
      <c r="C184" s="15">
        <v>8725</v>
      </c>
      <c r="D184" s="21">
        <f>C184-B184</f>
        <v>3015</v>
      </c>
      <c r="E184" s="56">
        <f>((C184/B184)-1)*100</f>
        <v>52.802101576182125</v>
      </c>
    </row>
    <row r="185" spans="1:5" s="2" customFormat="1" ht="18.75" x14ac:dyDescent="0.25">
      <c r="A185" s="53" t="s">
        <v>194</v>
      </c>
      <c r="B185" s="16">
        <v>616</v>
      </c>
      <c r="C185" s="17">
        <v>903</v>
      </c>
      <c r="D185" s="22">
        <f>C185-B185</f>
        <v>287</v>
      </c>
      <c r="E185" s="54">
        <f>((C185/B185)-1)*100</f>
        <v>46.590909090909079</v>
      </c>
    </row>
    <row r="186" spans="1:5" s="2" customFormat="1" ht="18.75" x14ac:dyDescent="0.25">
      <c r="A186" s="55" t="s">
        <v>191</v>
      </c>
      <c r="B186" s="14">
        <v>8723</v>
      </c>
      <c r="C186" s="15">
        <v>11878</v>
      </c>
      <c r="D186" s="21">
        <f>C186-B186</f>
        <v>3155</v>
      </c>
      <c r="E186" s="56">
        <f>((C186/B186)-1)*100</f>
        <v>36.168749283503374</v>
      </c>
    </row>
    <row r="187" spans="1:5" s="2" customFormat="1" ht="18.75" x14ac:dyDescent="0.25">
      <c r="A187" s="53" t="s">
        <v>201</v>
      </c>
      <c r="B187" s="16">
        <v>10221</v>
      </c>
      <c r="C187" s="17">
        <v>13897</v>
      </c>
      <c r="D187" s="22">
        <f>C187-B187</f>
        <v>3676</v>
      </c>
      <c r="E187" s="54">
        <f>((C187/B187)-1)*100</f>
        <v>35.965169748556903</v>
      </c>
    </row>
    <row r="188" spans="1:5" s="2" customFormat="1" ht="18.75" x14ac:dyDescent="0.25">
      <c r="A188" s="55" t="s">
        <v>171</v>
      </c>
      <c r="B188" s="14">
        <v>201504</v>
      </c>
      <c r="C188" s="15">
        <v>264943</v>
      </c>
      <c r="D188" s="21">
        <f>C188-B188</f>
        <v>63439</v>
      </c>
      <c r="E188" s="56">
        <f>((C188/B188)-1)*100</f>
        <v>31.482749722089885</v>
      </c>
    </row>
    <row r="189" spans="1:5" s="2" customFormat="1" ht="18.75" x14ac:dyDescent="0.25">
      <c r="A189" s="53" t="s">
        <v>196</v>
      </c>
      <c r="B189" s="16">
        <v>7763</v>
      </c>
      <c r="C189" s="17">
        <v>10149</v>
      </c>
      <c r="D189" s="22">
        <f>C189-B189</f>
        <v>2386</v>
      </c>
      <c r="E189" s="54">
        <f>((C189/B189)-1)*100</f>
        <v>30.735540383872205</v>
      </c>
    </row>
    <row r="190" spans="1:5" s="2" customFormat="1" ht="18.75" x14ac:dyDescent="0.25">
      <c r="A190" s="55" t="s">
        <v>202</v>
      </c>
      <c r="B190" s="14">
        <v>390</v>
      </c>
      <c r="C190" s="15">
        <v>509</v>
      </c>
      <c r="D190" s="21">
        <f>C190-B190</f>
        <v>119</v>
      </c>
      <c r="E190" s="56">
        <f>((C190/B190)-1)*100</f>
        <v>30.512820512820515</v>
      </c>
    </row>
    <row r="191" spans="1:5" s="2" customFormat="1" ht="18.75" x14ac:dyDescent="0.25">
      <c r="A191" s="53" t="s">
        <v>199</v>
      </c>
      <c r="B191" s="16">
        <v>1548</v>
      </c>
      <c r="C191" s="17">
        <v>2016</v>
      </c>
      <c r="D191" s="22">
        <f>C191-B191</f>
        <v>468</v>
      </c>
      <c r="E191" s="54">
        <f>((C191/B191)-1)*100</f>
        <v>30.232558139534895</v>
      </c>
    </row>
    <row r="192" spans="1:5" s="2" customFormat="1" ht="18.75" x14ac:dyDescent="0.25">
      <c r="A192" s="55" t="s">
        <v>189</v>
      </c>
      <c r="B192" s="14">
        <v>19428</v>
      </c>
      <c r="C192" s="15">
        <v>24677</v>
      </c>
      <c r="D192" s="21">
        <f>C192-B192</f>
        <v>5249</v>
      </c>
      <c r="E192" s="56">
        <f>((C192/B192)-1)*100</f>
        <v>27.017706403129505</v>
      </c>
    </row>
    <row r="193" spans="1:5" s="2" customFormat="1" ht="18.75" x14ac:dyDescent="0.25">
      <c r="A193" s="53" t="s">
        <v>180</v>
      </c>
      <c r="B193" s="16">
        <v>4160</v>
      </c>
      <c r="C193" s="17">
        <v>5207</v>
      </c>
      <c r="D193" s="22">
        <f>C193-B193</f>
        <v>1047</v>
      </c>
      <c r="E193" s="54">
        <f>((C193/B193)-1)*100</f>
        <v>25.168269230769226</v>
      </c>
    </row>
    <row r="194" spans="1:5" s="2" customFormat="1" ht="18.75" x14ac:dyDescent="0.25">
      <c r="A194" s="55" t="s">
        <v>186</v>
      </c>
      <c r="B194" s="14">
        <v>6163</v>
      </c>
      <c r="C194" s="15">
        <v>7587</v>
      </c>
      <c r="D194" s="21">
        <f>C194-B194</f>
        <v>1424</v>
      </c>
      <c r="E194" s="56">
        <f>((C194/B194)-1)*100</f>
        <v>23.105630374817455</v>
      </c>
    </row>
    <row r="195" spans="1:5" s="2" customFormat="1" ht="18.75" x14ac:dyDescent="0.25">
      <c r="A195" s="53" t="s">
        <v>176</v>
      </c>
      <c r="B195" s="16">
        <v>3305</v>
      </c>
      <c r="C195" s="17">
        <v>4051</v>
      </c>
      <c r="D195" s="22">
        <f>C195-B195</f>
        <v>746</v>
      </c>
      <c r="E195" s="54">
        <f>((C195/B195)-1)*100</f>
        <v>22.571860816944024</v>
      </c>
    </row>
    <row r="196" spans="1:5" s="2" customFormat="1" ht="18.75" x14ac:dyDescent="0.25">
      <c r="A196" s="55" t="s">
        <v>175</v>
      </c>
      <c r="B196" s="14">
        <v>24370</v>
      </c>
      <c r="C196" s="15">
        <v>28304</v>
      </c>
      <c r="D196" s="21">
        <f>C196-B196</f>
        <v>3934</v>
      </c>
      <c r="E196" s="56">
        <f>((C196/B196)-1)*100</f>
        <v>16.142798522773894</v>
      </c>
    </row>
    <row r="197" spans="1:5" s="2" customFormat="1" ht="18.75" x14ac:dyDescent="0.25">
      <c r="A197" s="53" t="s">
        <v>190</v>
      </c>
      <c r="B197" s="16">
        <v>4180</v>
      </c>
      <c r="C197" s="17">
        <v>4820</v>
      </c>
      <c r="D197" s="22">
        <f>C197-B197</f>
        <v>640</v>
      </c>
      <c r="E197" s="54">
        <f>((C197/B197)-1)*100</f>
        <v>15.311004784688986</v>
      </c>
    </row>
    <row r="198" spans="1:5" s="2" customFormat="1" ht="18.75" x14ac:dyDescent="0.25">
      <c r="A198" s="55" t="s">
        <v>178</v>
      </c>
      <c r="B198" s="14">
        <v>1615</v>
      </c>
      <c r="C198" s="15">
        <v>1850</v>
      </c>
      <c r="D198" s="21">
        <f>C198-B198</f>
        <v>235</v>
      </c>
      <c r="E198" s="56">
        <f>((C198/B198)-1)*100</f>
        <v>14.55108359133126</v>
      </c>
    </row>
    <row r="199" spans="1:5" s="2" customFormat="1" ht="18.75" x14ac:dyDescent="0.25">
      <c r="A199" s="53" t="s">
        <v>198</v>
      </c>
      <c r="B199" s="16">
        <v>4588</v>
      </c>
      <c r="C199" s="17">
        <v>5216</v>
      </c>
      <c r="D199" s="22">
        <f>C199-B199</f>
        <v>628</v>
      </c>
      <c r="E199" s="54">
        <f>((C199/B199)-1)*100</f>
        <v>13.687881429816917</v>
      </c>
    </row>
    <row r="200" spans="1:5" s="2" customFormat="1" ht="18.75" x14ac:dyDescent="0.25">
      <c r="A200" s="55" t="s">
        <v>172</v>
      </c>
      <c r="B200" s="14">
        <v>20619</v>
      </c>
      <c r="C200" s="15">
        <v>23115</v>
      </c>
      <c r="D200" s="21">
        <f>C200-B200</f>
        <v>2496</v>
      </c>
      <c r="E200" s="56">
        <f>((C200/B200)-1)*100</f>
        <v>12.105339735195697</v>
      </c>
    </row>
    <row r="201" spans="1:5" s="2" customFormat="1" ht="18.75" x14ac:dyDescent="0.25">
      <c r="A201" s="53" t="s">
        <v>200</v>
      </c>
      <c r="B201" s="16">
        <v>4941</v>
      </c>
      <c r="C201" s="17">
        <v>5531</v>
      </c>
      <c r="D201" s="22">
        <f>C201-B201</f>
        <v>590</v>
      </c>
      <c r="E201" s="54">
        <f>((C201/B201)-1)*100</f>
        <v>11.940902651285157</v>
      </c>
    </row>
    <row r="202" spans="1:5" s="2" customFormat="1" ht="18.75" x14ac:dyDescent="0.25">
      <c r="A202" s="59" t="s">
        <v>195</v>
      </c>
      <c r="B202" s="29">
        <v>1814</v>
      </c>
      <c r="C202" s="15">
        <v>2003</v>
      </c>
      <c r="D202" s="21">
        <f>C202-B202</f>
        <v>189</v>
      </c>
      <c r="E202" s="56">
        <f>((C202/B202)-1)*100</f>
        <v>10.418963616317534</v>
      </c>
    </row>
    <row r="203" spans="1:5" s="2" customFormat="1" ht="18.75" x14ac:dyDescent="0.25">
      <c r="A203" s="58" t="s">
        <v>187</v>
      </c>
      <c r="B203" s="30">
        <v>5469</v>
      </c>
      <c r="C203" s="17">
        <v>5955</v>
      </c>
      <c r="D203" s="22">
        <f>C203-B203</f>
        <v>486</v>
      </c>
      <c r="E203" s="54">
        <f>((C203/B203)-1)*100</f>
        <v>8.8864509051014728</v>
      </c>
    </row>
    <row r="204" spans="1:5" s="2" customFormat="1" ht="18.75" x14ac:dyDescent="0.25">
      <c r="A204" s="59" t="s">
        <v>177</v>
      </c>
      <c r="B204" s="29">
        <v>8548</v>
      </c>
      <c r="C204" s="15">
        <v>9221</v>
      </c>
      <c r="D204" s="21">
        <f>C204-B204</f>
        <v>673</v>
      </c>
      <c r="E204" s="56">
        <f>((C204/B204)-1)*100</f>
        <v>7.8731867103416064</v>
      </c>
    </row>
    <row r="205" spans="1:5" s="2" customFormat="1" ht="18.75" x14ac:dyDescent="0.25">
      <c r="A205" s="58" t="s">
        <v>192</v>
      </c>
      <c r="B205" s="30">
        <v>2975</v>
      </c>
      <c r="C205" s="17">
        <v>2973</v>
      </c>
      <c r="D205" s="22">
        <f>C205-B205</f>
        <v>-2</v>
      </c>
      <c r="E205" s="54">
        <f>((C205/B205)-1)*100</f>
        <v>-6.7226890756300062E-2</v>
      </c>
    </row>
    <row r="206" spans="1:5" s="2" customFormat="1" ht="18.75" x14ac:dyDescent="0.25">
      <c r="A206" s="59" t="s">
        <v>188</v>
      </c>
      <c r="B206" s="29">
        <v>3352</v>
      </c>
      <c r="C206" s="15">
        <v>3264</v>
      </c>
      <c r="D206" s="21">
        <f>C206-B206</f>
        <v>-88</v>
      </c>
      <c r="E206" s="56">
        <f>((C206/B206)-1)*100</f>
        <v>-2.6252983293556076</v>
      </c>
    </row>
    <row r="207" spans="1:5" s="2" customFormat="1" ht="18.75" x14ac:dyDescent="0.25">
      <c r="A207" s="58" t="s">
        <v>197</v>
      </c>
      <c r="B207" s="30">
        <v>5424</v>
      </c>
      <c r="C207" s="17">
        <v>5267</v>
      </c>
      <c r="D207" s="22">
        <f>C207-B207</f>
        <v>-157</v>
      </c>
      <c r="E207" s="54">
        <f>((C207/B207)-1)*100</f>
        <v>-2.8945427728613526</v>
      </c>
    </row>
    <row r="208" spans="1:5" s="2" customFormat="1" ht="18.75" x14ac:dyDescent="0.25">
      <c r="A208" s="59" t="s">
        <v>205</v>
      </c>
      <c r="B208" s="29">
        <v>5790</v>
      </c>
      <c r="C208" s="15">
        <v>5502</v>
      </c>
      <c r="D208" s="21">
        <f>C208-B208</f>
        <v>-288</v>
      </c>
      <c r="E208" s="56">
        <f>((C208/B208)-1)*100</f>
        <v>-4.9740932642487028</v>
      </c>
    </row>
    <row r="209" spans="1:5" s="2" customFormat="1" ht="18.75" x14ac:dyDescent="0.25">
      <c r="A209" s="58" t="s">
        <v>174</v>
      </c>
      <c r="B209" s="30">
        <v>13978</v>
      </c>
      <c r="C209" s="17">
        <v>12846</v>
      </c>
      <c r="D209" s="22">
        <f>C209-B209</f>
        <v>-1132</v>
      </c>
      <c r="E209" s="54">
        <f>((C209/B209)-1)*100</f>
        <v>-8.0984404063528359</v>
      </c>
    </row>
    <row r="210" spans="1:5" s="2" customFormat="1" ht="18.75" x14ac:dyDescent="0.25">
      <c r="A210" s="59" t="s">
        <v>179</v>
      </c>
      <c r="B210" s="29">
        <v>5278</v>
      </c>
      <c r="C210" s="15">
        <v>4184</v>
      </c>
      <c r="D210" s="21">
        <f>C210-B210</f>
        <v>-1094</v>
      </c>
      <c r="E210" s="56">
        <f>((C210/B210)-1)*100</f>
        <v>-20.727548313755207</v>
      </c>
    </row>
    <row r="211" spans="1:5" s="2" customFormat="1" ht="18.75" x14ac:dyDescent="0.25">
      <c r="A211" s="58" t="s">
        <v>181</v>
      </c>
      <c r="B211" s="30">
        <v>1650</v>
      </c>
      <c r="C211" s="17">
        <v>1003</v>
      </c>
      <c r="D211" s="22">
        <f>C211-B211</f>
        <v>-647</v>
      </c>
      <c r="E211" s="54">
        <f>((C211/B211)-1)*100</f>
        <v>-39.212121212121211</v>
      </c>
    </row>
    <row r="212" spans="1:5" s="2" customFormat="1" ht="18.75" x14ac:dyDescent="0.25">
      <c r="A212" s="51" t="s">
        <v>5</v>
      </c>
      <c r="B212" s="18">
        <v>709013</v>
      </c>
      <c r="C212" s="19">
        <v>828093</v>
      </c>
      <c r="D212" s="20">
        <f>C212-B212</f>
        <v>119080</v>
      </c>
      <c r="E212" s="52">
        <f>((C212/B212)-1)*100</f>
        <v>16.795178649756771</v>
      </c>
    </row>
    <row r="213" spans="1:5" s="2" customFormat="1" ht="18.75" x14ac:dyDescent="0.25">
      <c r="A213" s="53" t="s">
        <v>259</v>
      </c>
      <c r="B213" s="16">
        <v>5959</v>
      </c>
      <c r="C213" s="17">
        <v>10866</v>
      </c>
      <c r="D213" s="22">
        <f>C213-B213</f>
        <v>4907</v>
      </c>
      <c r="E213" s="54">
        <f>((C213/B213)-1)*100</f>
        <v>82.346031213290829</v>
      </c>
    </row>
    <row r="214" spans="1:5" s="2" customFormat="1" ht="18.75" x14ac:dyDescent="0.25">
      <c r="A214" s="55" t="s">
        <v>252</v>
      </c>
      <c r="B214" s="14">
        <v>716</v>
      </c>
      <c r="C214" s="15">
        <v>1180</v>
      </c>
      <c r="D214" s="21">
        <f>C214-B214</f>
        <v>464</v>
      </c>
      <c r="E214" s="56">
        <f>((C214/B214)-1)*100</f>
        <v>64.80446927374301</v>
      </c>
    </row>
    <row r="215" spans="1:5" s="2" customFormat="1" ht="18.75" x14ac:dyDescent="0.25">
      <c r="A215" s="53" t="s">
        <v>257</v>
      </c>
      <c r="B215" s="16">
        <v>18705</v>
      </c>
      <c r="C215" s="17">
        <v>29672</v>
      </c>
      <c r="D215" s="22">
        <f>C215-B215</f>
        <v>10967</v>
      </c>
      <c r="E215" s="54">
        <f>((C215/B215)-1)*100</f>
        <v>58.631381983426898</v>
      </c>
    </row>
    <row r="216" spans="1:5" s="2" customFormat="1" ht="18.75" x14ac:dyDescent="0.25">
      <c r="A216" s="55" t="s">
        <v>262</v>
      </c>
      <c r="B216" s="14">
        <v>2901</v>
      </c>
      <c r="C216" s="15">
        <v>4150</v>
      </c>
      <c r="D216" s="21">
        <f>C216-B216</f>
        <v>1249</v>
      </c>
      <c r="E216" s="56">
        <f>((C216/B216)-1)*100</f>
        <v>43.054119269217516</v>
      </c>
    </row>
    <row r="217" spans="1:5" s="2" customFormat="1" ht="18.75" x14ac:dyDescent="0.25">
      <c r="A217" s="53" t="s">
        <v>253</v>
      </c>
      <c r="B217" s="16">
        <v>1666</v>
      </c>
      <c r="C217" s="17">
        <v>2284</v>
      </c>
      <c r="D217" s="22">
        <f>C217-B217</f>
        <v>618</v>
      </c>
      <c r="E217" s="54">
        <f>((C217/B217)-1)*100</f>
        <v>37.094837935174077</v>
      </c>
    </row>
    <row r="218" spans="1:5" s="2" customFormat="1" ht="18.75" x14ac:dyDescent="0.25">
      <c r="A218" s="55" t="s">
        <v>209</v>
      </c>
      <c r="B218" s="14">
        <v>2025</v>
      </c>
      <c r="C218" s="15">
        <v>2759</v>
      </c>
      <c r="D218" s="21">
        <f>C218-B218</f>
        <v>734</v>
      </c>
      <c r="E218" s="56">
        <f>((C218/B218)-1)*100</f>
        <v>36.246913580246918</v>
      </c>
    </row>
    <row r="219" spans="1:5" s="2" customFormat="1" ht="18.75" x14ac:dyDescent="0.25">
      <c r="A219" s="53" t="s">
        <v>249</v>
      </c>
      <c r="B219" s="16">
        <v>9645</v>
      </c>
      <c r="C219" s="17">
        <v>12997</v>
      </c>
      <c r="D219" s="22">
        <f>C219-B219</f>
        <v>3352</v>
      </c>
      <c r="E219" s="54">
        <f>((C219/B219)-1)*100</f>
        <v>34.753758424053906</v>
      </c>
    </row>
    <row r="220" spans="1:5" s="2" customFormat="1" ht="18.75" x14ac:dyDescent="0.25">
      <c r="A220" s="55" t="s">
        <v>251</v>
      </c>
      <c r="B220" s="14">
        <v>2523</v>
      </c>
      <c r="C220" s="15">
        <v>3371</v>
      </c>
      <c r="D220" s="21">
        <f>C220-B220</f>
        <v>848</v>
      </c>
      <c r="E220" s="56">
        <f>((C220/B220)-1)*100</f>
        <v>33.610780816488315</v>
      </c>
    </row>
    <row r="221" spans="1:5" s="2" customFormat="1" ht="18.75" x14ac:dyDescent="0.25">
      <c r="A221" s="53" t="s">
        <v>223</v>
      </c>
      <c r="B221" s="16">
        <v>24025</v>
      </c>
      <c r="C221" s="17">
        <v>31801</v>
      </c>
      <c r="D221" s="22">
        <f>C221-B221</f>
        <v>7776</v>
      </c>
      <c r="E221" s="54">
        <f>((C221/B221)-1)*100</f>
        <v>32.366285119667012</v>
      </c>
    </row>
    <row r="222" spans="1:5" s="2" customFormat="1" ht="18.75" x14ac:dyDescent="0.25">
      <c r="A222" s="55" t="s">
        <v>206</v>
      </c>
      <c r="B222" s="14">
        <v>145057</v>
      </c>
      <c r="C222" s="15">
        <v>191302</v>
      </c>
      <c r="D222" s="21">
        <f>C222-B222</f>
        <v>46245</v>
      </c>
      <c r="E222" s="56">
        <f>((C222/B222)-1)*100</f>
        <v>31.880571085849006</v>
      </c>
    </row>
    <row r="223" spans="1:5" s="2" customFormat="1" ht="18.75" x14ac:dyDescent="0.25">
      <c r="A223" s="53" t="s">
        <v>219</v>
      </c>
      <c r="B223" s="16">
        <v>20116</v>
      </c>
      <c r="C223" s="17">
        <v>26330</v>
      </c>
      <c r="D223" s="22">
        <f>C223-B223</f>
        <v>6214</v>
      </c>
      <c r="E223" s="54">
        <f>((C223/B223)-1)*100</f>
        <v>30.890833167627751</v>
      </c>
    </row>
    <row r="224" spans="1:5" s="2" customFormat="1" ht="18.75" x14ac:dyDescent="0.25">
      <c r="A224" s="55" t="s">
        <v>250</v>
      </c>
      <c r="B224" s="14">
        <v>815</v>
      </c>
      <c r="C224" s="15">
        <v>1060</v>
      </c>
      <c r="D224" s="21">
        <f>C224-B224</f>
        <v>245</v>
      </c>
      <c r="E224" s="56">
        <f>((C224/B224)-1)*100</f>
        <v>30.061349693251536</v>
      </c>
    </row>
    <row r="225" spans="1:5" s="2" customFormat="1" ht="18.75" x14ac:dyDescent="0.25">
      <c r="A225" s="53" t="s">
        <v>207</v>
      </c>
      <c r="B225" s="16">
        <v>21794</v>
      </c>
      <c r="C225" s="17">
        <v>27200</v>
      </c>
      <c r="D225" s="22">
        <f>C225-B225</f>
        <v>5406</v>
      </c>
      <c r="E225" s="54">
        <f>((C225/B225)-1)*100</f>
        <v>24.804992199687991</v>
      </c>
    </row>
    <row r="226" spans="1:5" s="2" customFormat="1" ht="18.75" x14ac:dyDescent="0.25">
      <c r="A226" s="55" t="s">
        <v>264</v>
      </c>
      <c r="B226" s="14">
        <v>36266</v>
      </c>
      <c r="C226" s="15">
        <v>44906</v>
      </c>
      <c r="D226" s="21">
        <f>C226-B226</f>
        <v>8640</v>
      </c>
      <c r="E226" s="56">
        <f>((C226/B226)-1)*100</f>
        <v>23.823967352341047</v>
      </c>
    </row>
    <row r="227" spans="1:5" s="2" customFormat="1" ht="18.75" x14ac:dyDescent="0.25">
      <c r="A227" s="53" t="s">
        <v>228</v>
      </c>
      <c r="B227" s="16">
        <v>9536</v>
      </c>
      <c r="C227" s="17">
        <v>11234</v>
      </c>
      <c r="D227" s="22">
        <f>C227-B227</f>
        <v>1698</v>
      </c>
      <c r="E227" s="54">
        <f>((C227/B227)-1)*100</f>
        <v>17.806208053691286</v>
      </c>
    </row>
    <row r="228" spans="1:5" s="2" customFormat="1" ht="18.75" x14ac:dyDescent="0.25">
      <c r="A228" s="55" t="s">
        <v>227</v>
      </c>
      <c r="B228" s="14">
        <v>38337</v>
      </c>
      <c r="C228" s="15">
        <v>44814</v>
      </c>
      <c r="D228" s="21">
        <f>C228-B228</f>
        <v>6477</v>
      </c>
      <c r="E228" s="56">
        <f>((C228/B228)-1)*100</f>
        <v>16.894905704671736</v>
      </c>
    </row>
    <row r="229" spans="1:5" s="2" customFormat="1" ht="18.75" x14ac:dyDescent="0.25">
      <c r="A229" s="53" t="s">
        <v>258</v>
      </c>
      <c r="B229" s="16">
        <v>12764</v>
      </c>
      <c r="C229" s="17">
        <v>14789</v>
      </c>
      <c r="D229" s="22">
        <f>C229-B229</f>
        <v>2025</v>
      </c>
      <c r="E229" s="54">
        <f>((C229/B229)-1)*100</f>
        <v>15.864932623002193</v>
      </c>
    </row>
    <row r="230" spans="1:5" s="2" customFormat="1" ht="18.75" x14ac:dyDescent="0.25">
      <c r="A230" s="55" t="s">
        <v>211</v>
      </c>
      <c r="B230" s="14">
        <v>14165</v>
      </c>
      <c r="C230" s="15">
        <v>16129</v>
      </c>
      <c r="D230" s="21">
        <f>C230-B230</f>
        <v>1964</v>
      </c>
      <c r="E230" s="56">
        <f>((C230/B230)-1)*100</f>
        <v>13.865160607130257</v>
      </c>
    </row>
    <row r="231" spans="1:5" s="2" customFormat="1" ht="18.75" x14ac:dyDescent="0.25">
      <c r="A231" s="53" t="s">
        <v>217</v>
      </c>
      <c r="B231" s="16">
        <v>31037</v>
      </c>
      <c r="C231" s="17">
        <v>35199</v>
      </c>
      <c r="D231" s="22">
        <f>C231-B231</f>
        <v>4162</v>
      </c>
      <c r="E231" s="54">
        <f>((C231/B231)-1)*100</f>
        <v>13.409801205013361</v>
      </c>
    </row>
    <row r="232" spans="1:5" s="2" customFormat="1" ht="18.75" x14ac:dyDescent="0.25">
      <c r="A232" s="55" t="s">
        <v>208</v>
      </c>
      <c r="B232" s="14">
        <v>8046</v>
      </c>
      <c r="C232" s="15">
        <v>8979</v>
      </c>
      <c r="D232" s="21">
        <f>C232-B232</f>
        <v>933</v>
      </c>
      <c r="E232" s="56">
        <f>((C232/B232)-1)*100</f>
        <v>11.595824011931398</v>
      </c>
    </row>
    <row r="233" spans="1:5" s="2" customFormat="1" ht="18.75" x14ac:dyDescent="0.25">
      <c r="A233" s="53" t="s">
        <v>255</v>
      </c>
      <c r="B233" s="16">
        <v>10914</v>
      </c>
      <c r="C233" s="17">
        <v>12067</v>
      </c>
      <c r="D233" s="22">
        <f>C233-B233</f>
        <v>1153</v>
      </c>
      <c r="E233" s="54">
        <f>((C233/B233)-1)*100</f>
        <v>10.564412680960245</v>
      </c>
    </row>
    <row r="234" spans="1:5" s="2" customFormat="1" ht="18.75" x14ac:dyDescent="0.25">
      <c r="A234" s="55" t="s">
        <v>212</v>
      </c>
      <c r="B234" s="14">
        <v>36909</v>
      </c>
      <c r="C234" s="15">
        <v>40104</v>
      </c>
      <c r="D234" s="21">
        <f>C234-B234</f>
        <v>3195</v>
      </c>
      <c r="E234" s="56">
        <f>((C234/B234)-1)*100</f>
        <v>8.6564252621311955</v>
      </c>
    </row>
    <row r="235" spans="1:5" s="2" customFormat="1" ht="18.75" x14ac:dyDescent="0.25">
      <c r="A235" s="53" t="s">
        <v>221</v>
      </c>
      <c r="B235" s="16">
        <v>27639</v>
      </c>
      <c r="C235" s="17">
        <v>30012</v>
      </c>
      <c r="D235" s="22">
        <f>C235-B235</f>
        <v>2373</v>
      </c>
      <c r="E235" s="54">
        <f>((C235/B235)-1)*100</f>
        <v>8.5856941278628085</v>
      </c>
    </row>
    <row r="236" spans="1:5" s="2" customFormat="1" ht="18.75" x14ac:dyDescent="0.25">
      <c r="A236" s="55" t="s">
        <v>261</v>
      </c>
      <c r="B236" s="14">
        <v>5764</v>
      </c>
      <c r="C236" s="15">
        <v>6161</v>
      </c>
      <c r="D236" s="21">
        <f>C236-B236</f>
        <v>397</v>
      </c>
      <c r="E236" s="56">
        <f>((C236/B236)-1)*100</f>
        <v>6.8875780707841727</v>
      </c>
    </row>
    <row r="237" spans="1:5" s="2" customFormat="1" ht="18.75" x14ac:dyDescent="0.25">
      <c r="A237" s="53" t="s">
        <v>225</v>
      </c>
      <c r="B237" s="16">
        <v>18725</v>
      </c>
      <c r="C237" s="17">
        <v>19611</v>
      </c>
      <c r="D237" s="22">
        <f>C237-B237</f>
        <v>886</v>
      </c>
      <c r="E237" s="54">
        <f>((C237/B237)-1)*100</f>
        <v>4.7316421895861049</v>
      </c>
    </row>
    <row r="238" spans="1:5" s="2" customFormat="1" ht="18.75" x14ac:dyDescent="0.25">
      <c r="A238" s="55" t="s">
        <v>222</v>
      </c>
      <c r="B238" s="14">
        <v>10535</v>
      </c>
      <c r="C238" s="15">
        <v>10870</v>
      </c>
      <c r="D238" s="21">
        <f>C238-B238</f>
        <v>335</v>
      </c>
      <c r="E238" s="56">
        <f>((C238/B238)-1)*100</f>
        <v>3.1798766018035218</v>
      </c>
    </row>
    <row r="239" spans="1:5" s="2" customFormat="1" ht="18.75" x14ac:dyDescent="0.25">
      <c r="A239" s="53" t="s">
        <v>215</v>
      </c>
      <c r="B239" s="16">
        <v>9644</v>
      </c>
      <c r="C239" s="17">
        <v>9910</v>
      </c>
      <c r="D239" s="22">
        <f>C239-B239</f>
        <v>266</v>
      </c>
      <c r="E239" s="54">
        <f>((C239/B239)-1)*100</f>
        <v>2.7581916217337188</v>
      </c>
    </row>
    <row r="240" spans="1:5" s="2" customFormat="1" ht="18.75" x14ac:dyDescent="0.25">
      <c r="A240" s="55" t="s">
        <v>265</v>
      </c>
      <c r="B240" s="14">
        <v>1640</v>
      </c>
      <c r="C240" s="15">
        <v>1684</v>
      </c>
      <c r="D240" s="21">
        <f>C240-B240</f>
        <v>44</v>
      </c>
      <c r="E240" s="56">
        <f>((C240/B240)-1)*100</f>
        <v>2.6829268292682951</v>
      </c>
    </row>
    <row r="241" spans="1:5" s="2" customFormat="1" ht="18.75" x14ac:dyDescent="0.25">
      <c r="A241" s="53" t="s">
        <v>218</v>
      </c>
      <c r="B241" s="16">
        <v>20536</v>
      </c>
      <c r="C241" s="17">
        <v>20789</v>
      </c>
      <c r="D241" s="22">
        <f>C241-B241</f>
        <v>253</v>
      </c>
      <c r="E241" s="54">
        <f>((C241/B241)-1)*100</f>
        <v>1.2319828593689186</v>
      </c>
    </row>
    <row r="242" spans="1:5" s="2" customFormat="1" ht="18.75" x14ac:dyDescent="0.25">
      <c r="A242" s="55" t="s">
        <v>226</v>
      </c>
      <c r="B242" s="14">
        <v>9030</v>
      </c>
      <c r="C242" s="15">
        <v>8704</v>
      </c>
      <c r="D242" s="21">
        <f>C242-B242</f>
        <v>-326</v>
      </c>
      <c r="E242" s="56">
        <f>((C242/B242)-1)*100</f>
        <v>-3.610188261351055</v>
      </c>
    </row>
    <row r="243" spans="1:5" s="2" customFormat="1" ht="18.75" x14ac:dyDescent="0.25">
      <c r="A243" s="53" t="s">
        <v>224</v>
      </c>
      <c r="B243" s="16">
        <v>11298</v>
      </c>
      <c r="C243" s="17">
        <v>10646</v>
      </c>
      <c r="D243" s="22">
        <f>C243-B243</f>
        <v>-652</v>
      </c>
      <c r="E243" s="54">
        <f>((C243/B243)-1)*100</f>
        <v>-5.7709329084793755</v>
      </c>
    </row>
    <row r="244" spans="1:5" s="2" customFormat="1" ht="18.75" x14ac:dyDescent="0.25">
      <c r="A244" s="55" t="s">
        <v>216</v>
      </c>
      <c r="B244" s="14">
        <v>12754</v>
      </c>
      <c r="C244" s="15">
        <v>11835</v>
      </c>
      <c r="D244" s="21">
        <f>C244-B244</f>
        <v>-919</v>
      </c>
      <c r="E244" s="56">
        <f>((C244/B244)-1)*100</f>
        <v>-7.2055825623333902</v>
      </c>
    </row>
    <row r="245" spans="1:5" s="2" customFormat="1" ht="18.75" x14ac:dyDescent="0.25">
      <c r="A245" s="53" t="s">
        <v>214</v>
      </c>
      <c r="B245" s="16">
        <v>36821</v>
      </c>
      <c r="C245" s="17">
        <v>33922</v>
      </c>
      <c r="D245" s="22">
        <f>C245-B245</f>
        <v>-2899</v>
      </c>
      <c r="E245" s="54">
        <f>((C245/B245)-1)*100</f>
        <v>-7.8732245186170946</v>
      </c>
    </row>
    <row r="246" spans="1:5" s="2" customFormat="1" ht="18.75" x14ac:dyDescent="0.25">
      <c r="A246" s="55" t="s">
        <v>210</v>
      </c>
      <c r="B246" s="14">
        <v>25180</v>
      </c>
      <c r="C246" s="15">
        <v>22020</v>
      </c>
      <c r="D246" s="21">
        <f>C246-B246</f>
        <v>-3160</v>
      </c>
      <c r="E246" s="56">
        <f>((C246/B246)-1)*100</f>
        <v>-12.54964257347101</v>
      </c>
    </row>
    <row r="247" spans="1:5" s="2" customFormat="1" ht="18.75" x14ac:dyDescent="0.25">
      <c r="A247" s="53" t="s">
        <v>220</v>
      </c>
      <c r="B247" s="16">
        <v>18516</v>
      </c>
      <c r="C247" s="17">
        <v>16118</v>
      </c>
      <c r="D247" s="22">
        <f>C247-B247</f>
        <v>-2398</v>
      </c>
      <c r="E247" s="54">
        <f>((C247/B247)-1)*100</f>
        <v>-12.950961330740984</v>
      </c>
    </row>
    <row r="248" spans="1:5" s="2" customFormat="1" ht="18.75" x14ac:dyDescent="0.25">
      <c r="A248" s="55" t="s">
        <v>260</v>
      </c>
      <c r="B248" s="14">
        <v>4859</v>
      </c>
      <c r="C248" s="15">
        <v>4170</v>
      </c>
      <c r="D248" s="21">
        <f>C248-B248</f>
        <v>-689</v>
      </c>
      <c r="E248" s="56">
        <f>((C248/B248)-1)*100</f>
        <v>-14.179872401728755</v>
      </c>
    </row>
    <row r="249" spans="1:5" s="2" customFormat="1" ht="18.75" x14ac:dyDescent="0.25">
      <c r="A249" s="53" t="s">
        <v>263</v>
      </c>
      <c r="B249" s="16">
        <v>2166</v>
      </c>
      <c r="C249" s="17">
        <v>1700</v>
      </c>
      <c r="D249" s="22">
        <f>C249-B249</f>
        <v>-466</v>
      </c>
      <c r="E249" s="54">
        <f>((C249/B249)-1)*100</f>
        <v>-21.514312096029553</v>
      </c>
    </row>
    <row r="250" spans="1:5" s="2" customFormat="1" ht="18.75" x14ac:dyDescent="0.25">
      <c r="A250" s="55" t="s">
        <v>254</v>
      </c>
      <c r="B250" s="14">
        <v>39985</v>
      </c>
      <c r="C250" s="15">
        <v>21917</v>
      </c>
      <c r="D250" s="21">
        <f>C250-B250</f>
        <v>-18068</v>
      </c>
      <c r="E250" s="56">
        <f>((C250/B250)-1)*100</f>
        <v>-45.186945104414157</v>
      </c>
    </row>
    <row r="251" spans="1:5" s="2" customFormat="1" ht="18.75" x14ac:dyDescent="0.25">
      <c r="A251" s="53" t="s">
        <v>213</v>
      </c>
      <c r="B251" s="16"/>
      <c r="C251" s="17">
        <v>8019</v>
      </c>
      <c r="D251" s="21">
        <f t="shared" ref="D251:D252" si="0">C251-B251</f>
        <v>8019</v>
      </c>
      <c r="E251" s="54"/>
    </row>
    <row r="252" spans="1:5" s="2" customFormat="1" ht="18.75" x14ac:dyDescent="0.25">
      <c r="A252" s="55" t="s">
        <v>256</v>
      </c>
      <c r="B252" s="14"/>
      <c r="C252" s="15">
        <v>15812</v>
      </c>
      <c r="D252" s="21">
        <f t="shared" si="0"/>
        <v>15812</v>
      </c>
      <c r="E252" s="56"/>
    </row>
    <row r="253" spans="1:5" s="2" customFormat="1" ht="18.75" x14ac:dyDescent="0.25">
      <c r="A253" s="51" t="s">
        <v>6</v>
      </c>
      <c r="B253" s="18">
        <v>391226</v>
      </c>
      <c r="C253" s="19">
        <v>483518</v>
      </c>
      <c r="D253" s="20">
        <f>C253-B253</f>
        <v>92292</v>
      </c>
      <c r="E253" s="52">
        <f>((C253/B253)-1)*100</f>
        <v>23.590456666990445</v>
      </c>
    </row>
    <row r="254" spans="1:5" s="2" customFormat="1" ht="18.75" x14ac:dyDescent="0.25">
      <c r="A254" s="55" t="s">
        <v>270</v>
      </c>
      <c r="B254" s="14">
        <v>9035</v>
      </c>
      <c r="C254" s="15">
        <v>15366</v>
      </c>
      <c r="D254" s="21">
        <f>C254-B254</f>
        <v>6331</v>
      </c>
      <c r="E254" s="56">
        <f>((C254/B254)-1)*100</f>
        <v>70.071942446043153</v>
      </c>
    </row>
    <row r="255" spans="1:5" s="2" customFormat="1" ht="18.75" x14ac:dyDescent="0.25">
      <c r="A255" s="53" t="s">
        <v>271</v>
      </c>
      <c r="B255" s="16">
        <v>23765</v>
      </c>
      <c r="C255" s="17">
        <v>39867</v>
      </c>
      <c r="D255" s="22">
        <f>C255-B255</f>
        <v>16102</v>
      </c>
      <c r="E255" s="54">
        <f>((C255/B255)-1)*100</f>
        <v>67.755102040816311</v>
      </c>
    </row>
    <row r="256" spans="1:5" s="2" customFormat="1" ht="18.75" x14ac:dyDescent="0.25">
      <c r="A256" s="55" t="s">
        <v>266</v>
      </c>
      <c r="B256" s="14">
        <v>153457</v>
      </c>
      <c r="C256" s="15">
        <v>205375</v>
      </c>
      <c r="D256" s="21">
        <f>C256-B256</f>
        <v>51918</v>
      </c>
      <c r="E256" s="56">
        <f>((C256/B256)-1)*100</f>
        <v>33.832278749095849</v>
      </c>
    </row>
    <row r="257" spans="1:5" s="2" customFormat="1" ht="18.75" x14ac:dyDescent="0.25">
      <c r="A257" s="53" t="s">
        <v>272</v>
      </c>
      <c r="B257" s="16">
        <v>12331</v>
      </c>
      <c r="C257" s="17">
        <v>14781</v>
      </c>
      <c r="D257" s="22">
        <f>C257-B257</f>
        <v>2450</v>
      </c>
      <c r="E257" s="54">
        <f>((C257/B257)-1)*100</f>
        <v>19.868623793690698</v>
      </c>
    </row>
    <row r="258" spans="1:5" s="2" customFormat="1" ht="18.75" x14ac:dyDescent="0.25">
      <c r="A258" s="55" t="s">
        <v>159</v>
      </c>
      <c r="B258" s="14">
        <v>19339</v>
      </c>
      <c r="C258" s="15">
        <v>21991</v>
      </c>
      <c r="D258" s="21">
        <f>C258-B258</f>
        <v>2652</v>
      </c>
      <c r="E258" s="56">
        <f>((C258/B258)-1)*100</f>
        <v>13.713221986659075</v>
      </c>
    </row>
    <row r="259" spans="1:5" s="2" customFormat="1" ht="18.75" x14ac:dyDescent="0.25">
      <c r="A259" s="53" t="s">
        <v>274</v>
      </c>
      <c r="B259" s="16">
        <v>21375</v>
      </c>
      <c r="C259" s="17">
        <v>23863</v>
      </c>
      <c r="D259" s="22">
        <f>C259-B259</f>
        <v>2488</v>
      </c>
      <c r="E259" s="54">
        <f>((C259/B259)-1)*100</f>
        <v>11.63976608187134</v>
      </c>
    </row>
    <row r="260" spans="1:5" s="2" customFormat="1" ht="18.75" x14ac:dyDescent="0.25">
      <c r="A260" s="55" t="s">
        <v>269</v>
      </c>
      <c r="B260" s="14">
        <v>83518</v>
      </c>
      <c r="C260" s="15">
        <v>92245</v>
      </c>
      <c r="D260" s="21">
        <f>C260-B260</f>
        <v>8727</v>
      </c>
      <c r="E260" s="56">
        <f>((C260/B260)-1)*100</f>
        <v>10.449244474245067</v>
      </c>
    </row>
    <row r="261" spans="1:5" s="2" customFormat="1" ht="18.75" x14ac:dyDescent="0.25">
      <c r="A261" s="53" t="s">
        <v>275</v>
      </c>
      <c r="B261" s="16">
        <v>10663</v>
      </c>
      <c r="C261" s="17">
        <v>11354</v>
      </c>
      <c r="D261" s="22">
        <f>C261-B261</f>
        <v>691</v>
      </c>
      <c r="E261" s="54">
        <f>((C261/B261)-1)*100</f>
        <v>6.4803526212135365</v>
      </c>
    </row>
    <row r="262" spans="1:5" s="2" customFormat="1" ht="18.75" x14ac:dyDescent="0.25">
      <c r="A262" s="55" t="s">
        <v>273</v>
      </c>
      <c r="B262" s="14">
        <v>5173</v>
      </c>
      <c r="C262" s="15">
        <v>5490</v>
      </c>
      <c r="D262" s="21">
        <f>C262-B262</f>
        <v>317</v>
      </c>
      <c r="E262" s="56">
        <f>((C262/B262)-1)*100</f>
        <v>6.1279721631548378</v>
      </c>
    </row>
    <row r="263" spans="1:5" s="2" customFormat="1" ht="18.75" x14ac:dyDescent="0.25">
      <c r="A263" s="53" t="s">
        <v>268</v>
      </c>
      <c r="B263" s="16">
        <v>33310</v>
      </c>
      <c r="C263" s="17">
        <v>34505</v>
      </c>
      <c r="D263" s="22">
        <f>C263-B263</f>
        <v>1195</v>
      </c>
      <c r="E263" s="54">
        <f>((C263/B263)-1)*100</f>
        <v>3.5875112578805268</v>
      </c>
    </row>
    <row r="264" spans="1:5" s="2" customFormat="1" ht="18.75" x14ac:dyDescent="0.25">
      <c r="A264" s="55" t="s">
        <v>267</v>
      </c>
      <c r="B264" s="14">
        <v>19260</v>
      </c>
      <c r="C264" s="15">
        <v>18681</v>
      </c>
      <c r="D264" s="21">
        <f>C264-B264</f>
        <v>-579</v>
      </c>
      <c r="E264" s="56">
        <f>((C264/B264)-1)*100</f>
        <v>-3.0062305295950109</v>
      </c>
    </row>
    <row r="265" spans="1:5" s="2" customFormat="1" ht="18.75" x14ac:dyDescent="0.25">
      <c r="A265" s="51" t="s">
        <v>7</v>
      </c>
      <c r="B265" s="18">
        <v>2029471</v>
      </c>
      <c r="C265" s="19">
        <v>2657762</v>
      </c>
      <c r="D265" s="20">
        <f>C265-B265</f>
        <v>628291</v>
      </c>
      <c r="E265" s="52">
        <f>((C265/B265)-1)*100</f>
        <v>30.958363041403402</v>
      </c>
    </row>
    <row r="266" spans="1:5" s="2" customFormat="1" ht="18.75" x14ac:dyDescent="0.25">
      <c r="A266" s="55" t="s">
        <v>279</v>
      </c>
      <c r="B266" s="14">
        <v>39552</v>
      </c>
      <c r="C266" s="15">
        <v>89284</v>
      </c>
      <c r="D266" s="21">
        <f>C266-B266</f>
        <v>49732</v>
      </c>
      <c r="E266" s="56">
        <f>((C266/B266)-1)*100</f>
        <v>125.73826860841426</v>
      </c>
    </row>
    <row r="267" spans="1:5" s="2" customFormat="1" ht="18.75" x14ac:dyDescent="0.25">
      <c r="A267" s="53" t="s">
        <v>281</v>
      </c>
      <c r="B267" s="16">
        <v>45318</v>
      </c>
      <c r="C267" s="17">
        <v>96406</v>
      </c>
      <c r="D267" s="22">
        <f>C267-B267</f>
        <v>51088</v>
      </c>
      <c r="E267" s="54">
        <f>((C267/B267)-1)*100</f>
        <v>112.73224767200669</v>
      </c>
    </row>
    <row r="268" spans="1:5" s="2" customFormat="1" ht="18.75" x14ac:dyDescent="0.25">
      <c r="A268" s="55" t="s">
        <v>290</v>
      </c>
      <c r="B268" s="14">
        <v>16599</v>
      </c>
      <c r="C268" s="15">
        <v>28922</v>
      </c>
      <c r="D268" s="21">
        <f>C268-B268</f>
        <v>12323</v>
      </c>
      <c r="E268" s="56">
        <f>((C268/B268)-1)*100</f>
        <v>74.239412012771851</v>
      </c>
    </row>
    <row r="269" spans="1:5" s="2" customFormat="1" ht="18.75" x14ac:dyDescent="0.25">
      <c r="A269" s="53" t="s">
        <v>275</v>
      </c>
      <c r="B269" s="16">
        <v>8633</v>
      </c>
      <c r="C269" s="17">
        <v>14205</v>
      </c>
      <c r="D269" s="22">
        <f>C269-B269</f>
        <v>5572</v>
      </c>
      <c r="E269" s="54">
        <f>((C269/B269)-1)*100</f>
        <v>64.543032549519296</v>
      </c>
    </row>
    <row r="270" spans="1:5" s="2" customFormat="1" ht="18.75" x14ac:dyDescent="0.25">
      <c r="A270" s="55" t="s">
        <v>288</v>
      </c>
      <c r="B270" s="14">
        <v>31538</v>
      </c>
      <c r="C270" s="15">
        <v>50558</v>
      </c>
      <c r="D270" s="21">
        <f>C270-B270</f>
        <v>19020</v>
      </c>
      <c r="E270" s="56">
        <f>((C270/B270)-1)*100</f>
        <v>60.308199632189741</v>
      </c>
    </row>
    <row r="271" spans="1:5" s="2" customFormat="1" ht="18.75" x14ac:dyDescent="0.25">
      <c r="A271" s="53" t="s">
        <v>328</v>
      </c>
      <c r="B271" s="16">
        <v>16984</v>
      </c>
      <c r="C271" s="17">
        <v>27070</v>
      </c>
      <c r="D271" s="22">
        <f>C271-B271</f>
        <v>10086</v>
      </c>
      <c r="E271" s="54">
        <f>((C271/B271)-1)*100</f>
        <v>59.385303815355627</v>
      </c>
    </row>
    <row r="272" spans="1:5" s="2" customFormat="1" ht="18.75" x14ac:dyDescent="0.25">
      <c r="A272" s="55" t="s">
        <v>299</v>
      </c>
      <c r="B272" s="14">
        <v>3406</v>
      </c>
      <c r="C272" s="15">
        <v>5052</v>
      </c>
      <c r="D272" s="21">
        <f>C272-B272</f>
        <v>1646</v>
      </c>
      <c r="E272" s="56">
        <f>((C272/B272)-1)*100</f>
        <v>48.326482677627716</v>
      </c>
    </row>
    <row r="273" spans="1:5" s="2" customFormat="1" ht="18.75" x14ac:dyDescent="0.25">
      <c r="A273" s="53" t="s">
        <v>311</v>
      </c>
      <c r="B273" s="16">
        <v>2028</v>
      </c>
      <c r="C273" s="17">
        <v>2995</v>
      </c>
      <c r="D273" s="22">
        <f>C273-B273</f>
        <v>967</v>
      </c>
      <c r="E273" s="54">
        <f>((C273/B273)-1)*100</f>
        <v>47.682445759368839</v>
      </c>
    </row>
    <row r="274" spans="1:5" s="2" customFormat="1" ht="18.75" x14ac:dyDescent="0.25">
      <c r="A274" s="55" t="s">
        <v>278</v>
      </c>
      <c r="B274" s="14">
        <v>11085</v>
      </c>
      <c r="C274" s="15">
        <v>15317</v>
      </c>
      <c r="D274" s="21">
        <f>C274-B274</f>
        <v>4232</v>
      </c>
      <c r="E274" s="56">
        <f>((C274/B274)-1)*100</f>
        <v>38.177717636445642</v>
      </c>
    </row>
    <row r="275" spans="1:5" s="2" customFormat="1" ht="18.75" x14ac:dyDescent="0.25">
      <c r="A275" s="53" t="s">
        <v>324</v>
      </c>
      <c r="B275" s="16">
        <v>5350</v>
      </c>
      <c r="C275" s="17">
        <v>7390</v>
      </c>
      <c r="D275" s="22">
        <f>C275-B275</f>
        <v>2040</v>
      </c>
      <c r="E275" s="54">
        <f>((C275/B275)-1)*100</f>
        <v>38.130841121495315</v>
      </c>
    </row>
    <row r="276" spans="1:5" s="2" customFormat="1" ht="18.75" x14ac:dyDescent="0.25">
      <c r="A276" s="55" t="s">
        <v>312</v>
      </c>
      <c r="B276" s="14">
        <v>80341</v>
      </c>
      <c r="C276" s="15">
        <v>109518</v>
      </c>
      <c r="D276" s="21">
        <f>C276-B276</f>
        <v>29177</v>
      </c>
      <c r="E276" s="56">
        <f>((C276/B276)-1)*100</f>
        <v>36.31645112707087</v>
      </c>
    </row>
    <row r="277" spans="1:5" s="2" customFormat="1" ht="18.75" x14ac:dyDescent="0.25">
      <c r="A277" s="53" t="s">
        <v>315</v>
      </c>
      <c r="B277" s="16">
        <v>11363</v>
      </c>
      <c r="C277" s="17">
        <v>15117</v>
      </c>
      <c r="D277" s="22">
        <f>C277-B277</f>
        <v>3754</v>
      </c>
      <c r="E277" s="54">
        <f>((C277/B277)-1)*100</f>
        <v>33.037050074804199</v>
      </c>
    </row>
    <row r="278" spans="1:5" s="2" customFormat="1" ht="18.75" x14ac:dyDescent="0.25">
      <c r="A278" s="55" t="s">
        <v>291</v>
      </c>
      <c r="B278" s="14">
        <v>28520</v>
      </c>
      <c r="C278" s="15">
        <v>37866</v>
      </c>
      <c r="D278" s="21">
        <f>C278-B278</f>
        <v>9346</v>
      </c>
      <c r="E278" s="56">
        <f>((C278/B278)-1)*100</f>
        <v>32.769985974754555</v>
      </c>
    </row>
    <row r="279" spans="1:5" s="2" customFormat="1" ht="18.75" x14ac:dyDescent="0.25">
      <c r="A279" s="53" t="s">
        <v>248</v>
      </c>
      <c r="B279" s="16">
        <v>5660</v>
      </c>
      <c r="C279" s="17">
        <v>7490</v>
      </c>
      <c r="D279" s="22">
        <f>C279-B279</f>
        <v>1830</v>
      </c>
      <c r="E279" s="54">
        <f>((C279/B279)-1)*100</f>
        <v>32.332155477031812</v>
      </c>
    </row>
    <row r="280" spans="1:5" s="2" customFormat="1" ht="18.75" x14ac:dyDescent="0.25">
      <c r="A280" s="55" t="s">
        <v>297</v>
      </c>
      <c r="B280" s="14">
        <v>24427</v>
      </c>
      <c r="C280" s="15">
        <v>32186</v>
      </c>
      <c r="D280" s="21">
        <f>C280-B280</f>
        <v>7759</v>
      </c>
      <c r="E280" s="56">
        <f>((C280/B280)-1)*100</f>
        <v>31.7640316043722</v>
      </c>
    </row>
    <row r="281" spans="1:5" s="2" customFormat="1" ht="18.75" x14ac:dyDescent="0.25">
      <c r="A281" s="53" t="s">
        <v>310</v>
      </c>
      <c r="B281" s="16">
        <v>7747</v>
      </c>
      <c r="C281" s="17">
        <v>10177</v>
      </c>
      <c r="D281" s="22">
        <f>C281-B281</f>
        <v>2430</v>
      </c>
      <c r="E281" s="54">
        <f>((C281/B281)-1)*100</f>
        <v>31.366980766748419</v>
      </c>
    </row>
    <row r="282" spans="1:5" s="2" customFormat="1" ht="18.75" x14ac:dyDescent="0.25">
      <c r="A282" s="55" t="s">
        <v>280</v>
      </c>
      <c r="B282" s="14">
        <v>37961</v>
      </c>
      <c r="C282" s="15">
        <v>49652</v>
      </c>
      <c r="D282" s="21">
        <f>C282-B282</f>
        <v>11691</v>
      </c>
      <c r="E282" s="56">
        <f>((C282/B282)-1)*100</f>
        <v>30.797397328837484</v>
      </c>
    </row>
    <row r="283" spans="1:5" s="2" customFormat="1" ht="18.75" x14ac:dyDescent="0.25">
      <c r="A283" s="53" t="s">
        <v>316</v>
      </c>
      <c r="B283" s="16">
        <v>14644</v>
      </c>
      <c r="C283" s="17">
        <v>19103</v>
      </c>
      <c r="D283" s="22">
        <f>C283-B283</f>
        <v>4459</v>
      </c>
      <c r="E283" s="54">
        <f>((C283/B283)-1)*100</f>
        <v>30.449330783938812</v>
      </c>
    </row>
    <row r="284" spans="1:5" s="2" customFormat="1" ht="18.75" x14ac:dyDescent="0.25">
      <c r="A284" s="55" t="s">
        <v>325</v>
      </c>
      <c r="B284" s="14">
        <v>15209</v>
      </c>
      <c r="C284" s="15">
        <v>19829</v>
      </c>
      <c r="D284" s="21">
        <f>C284-B284</f>
        <v>4620</v>
      </c>
      <c r="E284" s="56">
        <f>((C284/B284)-1)*100</f>
        <v>30.376750608192516</v>
      </c>
    </row>
    <row r="285" spans="1:5" s="2" customFormat="1" ht="18.75" x14ac:dyDescent="0.25">
      <c r="A285" s="53" t="s">
        <v>321</v>
      </c>
      <c r="B285" s="16">
        <v>17574</v>
      </c>
      <c r="C285" s="17">
        <v>22845</v>
      </c>
      <c r="D285" s="22">
        <f>C285-B285</f>
        <v>5271</v>
      </c>
      <c r="E285" s="54">
        <f>((C285/B285)-1)*100</f>
        <v>29.993171730966207</v>
      </c>
    </row>
    <row r="286" spans="1:5" s="2" customFormat="1" ht="18.75" x14ac:dyDescent="0.25">
      <c r="A286" s="55" t="s">
        <v>327</v>
      </c>
      <c r="B286" s="14">
        <v>4894</v>
      </c>
      <c r="C286" s="15">
        <v>6342</v>
      </c>
      <c r="D286" s="21">
        <f>C286-B286</f>
        <v>1448</v>
      </c>
      <c r="E286" s="56">
        <f>((C286/B286)-1)*100</f>
        <v>29.587249693502237</v>
      </c>
    </row>
    <row r="287" spans="1:5" s="2" customFormat="1" ht="18.75" x14ac:dyDescent="0.25">
      <c r="A287" s="53" t="s">
        <v>317</v>
      </c>
      <c r="B287" s="16">
        <v>14522</v>
      </c>
      <c r="C287" s="17">
        <v>18800</v>
      </c>
      <c r="D287" s="22">
        <f>C287-B287</f>
        <v>4278</v>
      </c>
      <c r="E287" s="54">
        <f>((C287/B287)-1)*100</f>
        <v>29.458752237983752</v>
      </c>
    </row>
    <row r="288" spans="1:5" s="2" customFormat="1" ht="18.75" x14ac:dyDescent="0.25">
      <c r="A288" s="55" t="s">
        <v>326</v>
      </c>
      <c r="B288" s="14">
        <v>12903</v>
      </c>
      <c r="C288" s="15">
        <v>16659</v>
      </c>
      <c r="D288" s="21">
        <f>C288-B288</f>
        <v>3756</v>
      </c>
      <c r="E288" s="56">
        <f>((C288/B288)-1)*100</f>
        <v>29.109509416414792</v>
      </c>
    </row>
    <row r="289" spans="1:5" s="2" customFormat="1" ht="18.75" x14ac:dyDescent="0.25">
      <c r="A289" s="53" t="s">
        <v>276</v>
      </c>
      <c r="B289" s="16">
        <v>1131778</v>
      </c>
      <c r="C289" s="17">
        <v>1454539</v>
      </c>
      <c r="D289" s="22">
        <f>C289-B289</f>
        <v>322761</v>
      </c>
      <c r="E289" s="54">
        <f>((C289/B289)-1)*100</f>
        <v>28.518048592568501</v>
      </c>
    </row>
    <row r="290" spans="1:5" s="2" customFormat="1" ht="18.75" x14ac:dyDescent="0.25">
      <c r="A290" s="55" t="s">
        <v>294</v>
      </c>
      <c r="B290" s="14">
        <v>15052</v>
      </c>
      <c r="C290" s="15">
        <v>19217</v>
      </c>
      <c r="D290" s="21">
        <f>C290-B290</f>
        <v>4165</v>
      </c>
      <c r="E290" s="56">
        <f>((C290/B290)-1)*100</f>
        <v>27.670741429710333</v>
      </c>
    </row>
    <row r="291" spans="1:5" s="2" customFormat="1" ht="18.75" x14ac:dyDescent="0.25">
      <c r="A291" s="53" t="s">
        <v>283</v>
      </c>
      <c r="B291" s="16">
        <v>41412</v>
      </c>
      <c r="C291" s="17">
        <v>52362</v>
      </c>
      <c r="D291" s="22">
        <f>C291-B291</f>
        <v>10950</v>
      </c>
      <c r="E291" s="54">
        <f>((C291/B291)-1)*100</f>
        <v>26.441611127209509</v>
      </c>
    </row>
    <row r="292" spans="1:5" s="2" customFormat="1" ht="18.75" x14ac:dyDescent="0.25">
      <c r="A292" s="55" t="s">
        <v>302</v>
      </c>
      <c r="B292" s="14">
        <v>4031</v>
      </c>
      <c r="C292" s="15">
        <v>5087</v>
      </c>
      <c r="D292" s="21">
        <f>C292-B292</f>
        <v>1056</v>
      </c>
      <c r="E292" s="56">
        <f>((C292/B292)-1)*100</f>
        <v>26.196973455718187</v>
      </c>
    </row>
    <row r="293" spans="1:5" s="2" customFormat="1" ht="18.75" x14ac:dyDescent="0.25">
      <c r="A293" s="53" t="s">
        <v>277</v>
      </c>
      <c r="B293" s="16">
        <v>36425</v>
      </c>
      <c r="C293" s="17">
        <v>45519</v>
      </c>
      <c r="D293" s="22">
        <f>C293-B293</f>
        <v>9094</v>
      </c>
      <c r="E293" s="54">
        <f>((C293/B293)-1)*100</f>
        <v>24.966369251887443</v>
      </c>
    </row>
    <row r="294" spans="1:5" s="2" customFormat="1" ht="18.75" x14ac:dyDescent="0.25">
      <c r="A294" s="55" t="s">
        <v>319</v>
      </c>
      <c r="B294" s="14">
        <v>38027</v>
      </c>
      <c r="C294" s="15">
        <v>47416</v>
      </c>
      <c r="D294" s="21">
        <f>C294-B294</f>
        <v>9389</v>
      </c>
      <c r="E294" s="56">
        <f>((C294/B294)-1)*100</f>
        <v>24.690351592289694</v>
      </c>
    </row>
    <row r="295" spans="1:5" s="2" customFormat="1" ht="18.75" x14ac:dyDescent="0.25">
      <c r="A295" s="53" t="s">
        <v>285</v>
      </c>
      <c r="B295" s="16">
        <v>5017</v>
      </c>
      <c r="C295" s="17">
        <v>6139</v>
      </c>
      <c r="D295" s="22">
        <f>C295-B295</f>
        <v>1122</v>
      </c>
      <c r="E295" s="54">
        <f>((C295/B295)-1)*100</f>
        <v>22.363962527406823</v>
      </c>
    </row>
    <row r="296" spans="1:5" s="2" customFormat="1" ht="18.75" x14ac:dyDescent="0.25">
      <c r="A296" s="55" t="s">
        <v>287</v>
      </c>
      <c r="B296" s="14">
        <v>16502</v>
      </c>
      <c r="C296" s="15">
        <v>20093</v>
      </c>
      <c r="D296" s="21">
        <f>C296-B296</f>
        <v>3591</v>
      </c>
      <c r="E296" s="56">
        <f>((C296/B296)-1)*100</f>
        <v>21.760998666828257</v>
      </c>
    </row>
    <row r="297" spans="1:5" s="2" customFormat="1" ht="18.75" x14ac:dyDescent="0.25">
      <c r="A297" s="53" t="s">
        <v>318</v>
      </c>
      <c r="B297" s="16">
        <v>11316</v>
      </c>
      <c r="C297" s="17">
        <v>13620</v>
      </c>
      <c r="D297" s="22">
        <f>C297-B297</f>
        <v>2304</v>
      </c>
      <c r="E297" s="54">
        <f>((C297/B297)-1)*100</f>
        <v>20.360551431601269</v>
      </c>
    </row>
    <row r="298" spans="1:5" s="2" customFormat="1" ht="18.75" x14ac:dyDescent="0.25">
      <c r="A298" s="55" t="s">
        <v>298</v>
      </c>
      <c r="B298" s="14">
        <v>22296</v>
      </c>
      <c r="C298" s="15">
        <v>26434</v>
      </c>
      <c r="D298" s="21">
        <f>C298-B298</f>
        <v>4138</v>
      </c>
      <c r="E298" s="56">
        <f>((C298/B298)-1)*100</f>
        <v>18.559382848941517</v>
      </c>
    </row>
    <row r="299" spans="1:5" s="2" customFormat="1" ht="18.75" x14ac:dyDescent="0.25">
      <c r="A299" s="53" t="s">
        <v>329</v>
      </c>
      <c r="B299" s="16">
        <v>5960</v>
      </c>
      <c r="C299" s="17">
        <v>7026</v>
      </c>
      <c r="D299" s="22">
        <f>C299-B299</f>
        <v>1066</v>
      </c>
      <c r="E299" s="54">
        <f>((C299/B299)-1)*100</f>
        <v>17.885906040268452</v>
      </c>
    </row>
    <row r="300" spans="1:5" s="2" customFormat="1" ht="18.75" x14ac:dyDescent="0.25">
      <c r="A300" s="55" t="s">
        <v>314</v>
      </c>
      <c r="B300" s="14">
        <v>19846</v>
      </c>
      <c r="C300" s="15">
        <v>23251</v>
      </c>
      <c r="D300" s="21">
        <f>C300-B300</f>
        <v>3405</v>
      </c>
      <c r="E300" s="56">
        <f>((C300/B300)-1)*100</f>
        <v>17.157109745036792</v>
      </c>
    </row>
    <row r="301" spans="1:5" s="2" customFormat="1" ht="18.75" x14ac:dyDescent="0.25">
      <c r="A301" s="53" t="s">
        <v>309</v>
      </c>
      <c r="B301" s="16">
        <v>7933</v>
      </c>
      <c r="C301" s="17">
        <v>9198</v>
      </c>
      <c r="D301" s="22">
        <f>C301-B301</f>
        <v>1265</v>
      </c>
      <c r="E301" s="54">
        <f>((C301/B301)-1)*100</f>
        <v>15.946048153283755</v>
      </c>
    </row>
    <row r="302" spans="1:5" s="2" customFormat="1" ht="18.75" x14ac:dyDescent="0.25">
      <c r="A302" s="55" t="s">
        <v>322</v>
      </c>
      <c r="B302" s="14">
        <v>13073</v>
      </c>
      <c r="C302" s="15">
        <v>14470</v>
      </c>
      <c r="D302" s="21">
        <f>C302-B302</f>
        <v>1397</v>
      </c>
      <c r="E302" s="56">
        <f>((C302/B302)-1)*100</f>
        <v>10.686147020576753</v>
      </c>
    </row>
    <row r="303" spans="1:5" s="2" customFormat="1" ht="18.75" x14ac:dyDescent="0.25">
      <c r="A303" s="53" t="s">
        <v>284</v>
      </c>
      <c r="B303" s="16">
        <v>10273</v>
      </c>
      <c r="C303" s="17">
        <v>11327</v>
      </c>
      <c r="D303" s="22">
        <f>C303-B303</f>
        <v>1054</v>
      </c>
      <c r="E303" s="54">
        <f>((C303/B303)-1)*100</f>
        <v>10.25990460430255</v>
      </c>
    </row>
    <row r="304" spans="1:5" s="2" customFormat="1" ht="18.75" x14ac:dyDescent="0.25">
      <c r="A304" s="55" t="s">
        <v>301</v>
      </c>
      <c r="B304" s="14">
        <v>30897</v>
      </c>
      <c r="C304" s="15">
        <v>33838</v>
      </c>
      <c r="D304" s="21">
        <f>C304-B304</f>
        <v>2941</v>
      </c>
      <c r="E304" s="56">
        <f>((C304/B304)-1)*100</f>
        <v>9.5187235006634943</v>
      </c>
    </row>
    <row r="305" spans="1:5" s="2" customFormat="1" ht="18.75" x14ac:dyDescent="0.25">
      <c r="A305" s="53" t="s">
        <v>293</v>
      </c>
      <c r="B305" s="16">
        <v>16408</v>
      </c>
      <c r="C305" s="17">
        <v>17885</v>
      </c>
      <c r="D305" s="22">
        <f>C305-B305</f>
        <v>1477</v>
      </c>
      <c r="E305" s="54">
        <f>((C305/B305)-1)*100</f>
        <v>9.0017064846416481</v>
      </c>
    </row>
    <row r="306" spans="1:5" s="2" customFormat="1" ht="18.75" x14ac:dyDescent="0.25">
      <c r="A306" s="55" t="s">
        <v>323</v>
      </c>
      <c r="B306" s="14">
        <v>14660</v>
      </c>
      <c r="C306" s="15">
        <v>15919</v>
      </c>
      <c r="D306" s="21">
        <f>C306-B306</f>
        <v>1259</v>
      </c>
      <c r="E306" s="56">
        <f>((C306/B306)-1)*100</f>
        <v>8.5879945429740765</v>
      </c>
    </row>
    <row r="307" spans="1:5" s="2" customFormat="1" ht="18.75" x14ac:dyDescent="0.25">
      <c r="A307" s="53" t="s">
        <v>300</v>
      </c>
      <c r="B307" s="16">
        <v>11393</v>
      </c>
      <c r="C307" s="17">
        <v>12273</v>
      </c>
      <c r="D307" s="22">
        <f>C307-B307</f>
        <v>880</v>
      </c>
      <c r="E307" s="54">
        <f>((C307/B307)-1)*100</f>
        <v>7.7240410778548263</v>
      </c>
    </row>
    <row r="308" spans="1:5" s="2" customFormat="1" ht="18.75" x14ac:dyDescent="0.25">
      <c r="A308" s="55" t="s">
        <v>308</v>
      </c>
      <c r="B308" s="14">
        <v>9739</v>
      </c>
      <c r="C308" s="15">
        <v>10472</v>
      </c>
      <c r="D308" s="21">
        <f>C308-B308</f>
        <v>733</v>
      </c>
      <c r="E308" s="56">
        <f>((C308/B308)-1)*100</f>
        <v>7.5264400862511627</v>
      </c>
    </row>
    <row r="309" spans="1:5" s="2" customFormat="1" ht="18.75" x14ac:dyDescent="0.25">
      <c r="A309" s="53" t="s">
        <v>282</v>
      </c>
      <c r="B309" s="16">
        <v>11661</v>
      </c>
      <c r="C309" s="17">
        <v>12482</v>
      </c>
      <c r="D309" s="22">
        <f>C309-B309</f>
        <v>821</v>
      </c>
      <c r="E309" s="54">
        <f>((C309/B309)-1)*100</f>
        <v>7.0405625589571974</v>
      </c>
    </row>
    <row r="310" spans="1:5" s="2" customFormat="1" ht="18.75" x14ac:dyDescent="0.25">
      <c r="A310" s="55" t="s">
        <v>320</v>
      </c>
      <c r="B310" s="14">
        <v>6293</v>
      </c>
      <c r="C310" s="15">
        <v>6481</v>
      </c>
      <c r="D310" s="21">
        <f>C310-B310</f>
        <v>188</v>
      </c>
      <c r="E310" s="56">
        <f>((C310/B310)-1)*100</f>
        <v>2.9874463689814057</v>
      </c>
    </row>
    <row r="311" spans="1:5" s="2" customFormat="1" ht="18.75" x14ac:dyDescent="0.25">
      <c r="A311" s="53" t="s">
        <v>292</v>
      </c>
      <c r="B311" s="16">
        <v>15240</v>
      </c>
      <c r="C311" s="17">
        <v>15641</v>
      </c>
      <c r="D311" s="22">
        <f>C311-B311</f>
        <v>401</v>
      </c>
      <c r="E311" s="54">
        <f>((C311/B311)-1)*100</f>
        <v>2.6312335958005306</v>
      </c>
    </row>
    <row r="312" spans="1:5" s="2" customFormat="1" ht="18.75" x14ac:dyDescent="0.25">
      <c r="A312" s="55" t="s">
        <v>303</v>
      </c>
      <c r="B312" s="14">
        <v>16837</v>
      </c>
      <c r="C312" s="15">
        <v>17208</v>
      </c>
      <c r="D312" s="21">
        <f>C312-B312</f>
        <v>371</v>
      </c>
      <c r="E312" s="56">
        <f>((C312/B312)-1)*100</f>
        <v>2.2034804300053557</v>
      </c>
    </row>
    <row r="313" spans="1:5" s="2" customFormat="1" ht="18.75" x14ac:dyDescent="0.25">
      <c r="A313" s="53" t="s">
        <v>296</v>
      </c>
      <c r="B313" s="16">
        <v>5283</v>
      </c>
      <c r="C313" s="17">
        <v>5366</v>
      </c>
      <c r="D313" s="22">
        <f>C313-B313</f>
        <v>83</v>
      </c>
      <c r="E313" s="54">
        <f>((C313/B313)-1)*100</f>
        <v>1.5710770395608531</v>
      </c>
    </row>
    <row r="314" spans="1:5" s="2" customFormat="1" ht="18.75" x14ac:dyDescent="0.25">
      <c r="A314" s="55" t="s">
        <v>289</v>
      </c>
      <c r="B314" s="14">
        <v>9131</v>
      </c>
      <c r="C314" s="15">
        <v>9191</v>
      </c>
      <c r="D314" s="21">
        <f>C314-B314</f>
        <v>60</v>
      </c>
      <c r="E314" s="56">
        <f>((C314/B314)-1)*100</f>
        <v>0.65710217938890203</v>
      </c>
    </row>
    <row r="315" spans="1:5" s="2" customFormat="1" ht="18.75" x14ac:dyDescent="0.25">
      <c r="A315" s="53" t="s">
        <v>304</v>
      </c>
      <c r="B315" s="16">
        <v>2133</v>
      </c>
      <c r="C315" s="17">
        <v>2135</v>
      </c>
      <c r="D315" s="22">
        <f>C315-B315</f>
        <v>2</v>
      </c>
      <c r="E315" s="54">
        <f>((C315/B315)-1)*100</f>
        <v>9.3764650726679832E-2</v>
      </c>
    </row>
    <row r="316" spans="1:5" s="2" customFormat="1" ht="18.75" x14ac:dyDescent="0.25">
      <c r="A316" s="55" t="s">
        <v>286</v>
      </c>
      <c r="B316" s="14">
        <v>13273</v>
      </c>
      <c r="C316" s="15">
        <v>12879</v>
      </c>
      <c r="D316" s="21">
        <f>C316-B316</f>
        <v>-394</v>
      </c>
      <c r="E316" s="56">
        <f>((C316/B316)-1)*100</f>
        <v>-2.968432155503653</v>
      </c>
    </row>
    <row r="317" spans="1:5" s="2" customFormat="1" ht="18.75" x14ac:dyDescent="0.25">
      <c r="A317" s="53" t="s">
        <v>295</v>
      </c>
      <c r="B317" s="16">
        <v>6273</v>
      </c>
      <c r="C317" s="17">
        <v>6069</v>
      </c>
      <c r="D317" s="22">
        <f>C317-B317</f>
        <v>-204</v>
      </c>
      <c r="E317" s="54">
        <f>((C317/B317)-1)*100</f>
        <v>-3.2520325203251987</v>
      </c>
    </row>
    <row r="318" spans="1:5" s="2" customFormat="1" ht="18.75" x14ac:dyDescent="0.25">
      <c r="A318" s="55" t="s">
        <v>306</v>
      </c>
      <c r="B318" s="14">
        <v>2545</v>
      </c>
      <c r="C318" s="15">
        <v>2390</v>
      </c>
      <c r="D318" s="21">
        <f>C318-B318</f>
        <v>-155</v>
      </c>
      <c r="E318" s="56">
        <f>((C318/B318)-1)*100</f>
        <v>-6.0903732809430284</v>
      </c>
    </row>
    <row r="319" spans="1:5" s="2" customFormat="1" ht="18.75" x14ac:dyDescent="0.25">
      <c r="A319" s="53" t="s">
        <v>313</v>
      </c>
      <c r="B319" s="16">
        <v>16592</v>
      </c>
      <c r="C319" s="17">
        <v>14209</v>
      </c>
      <c r="D319" s="22">
        <f>C319-B319</f>
        <v>-2383</v>
      </c>
      <c r="E319" s="54">
        <f>((C319/B319)-1)*100</f>
        <v>-14.362343297974922</v>
      </c>
    </row>
    <row r="320" spans="1:5" s="2" customFormat="1" ht="18.75" x14ac:dyDescent="0.25">
      <c r="A320" s="55" t="s">
        <v>305</v>
      </c>
      <c r="B320" s="14">
        <v>3366</v>
      </c>
      <c r="C320" s="15">
        <v>2767</v>
      </c>
      <c r="D320" s="21">
        <f>C320-B320</f>
        <v>-599</v>
      </c>
      <c r="E320" s="56">
        <f>((C320/B320)-1)*100</f>
        <v>-17.795603089720736</v>
      </c>
    </row>
    <row r="321" spans="1:5" s="2" customFormat="1" ht="18.75" x14ac:dyDescent="0.25">
      <c r="A321" s="53" t="s">
        <v>307</v>
      </c>
      <c r="B321" s="16">
        <v>2548</v>
      </c>
      <c r="C321" s="17">
        <v>2076</v>
      </c>
      <c r="D321" s="22">
        <f>C321-B321</f>
        <v>-472</v>
      </c>
      <c r="E321" s="54">
        <f>((C321/B321)-1)*100</f>
        <v>-18.524332810047095</v>
      </c>
    </row>
    <row r="322" spans="1:5" s="2" customFormat="1" ht="18.75" x14ac:dyDescent="0.25">
      <c r="A322" s="51" t="s">
        <v>8</v>
      </c>
      <c r="B322" s="18">
        <v>362521</v>
      </c>
      <c r="C322" s="19">
        <v>422008</v>
      </c>
      <c r="D322" s="20">
        <f>C322-B322</f>
        <v>59487</v>
      </c>
      <c r="E322" s="52">
        <f>((C322/B322)-1)*100</f>
        <v>16.409256291359675</v>
      </c>
    </row>
    <row r="323" spans="1:5" s="2" customFormat="1" ht="18.75" x14ac:dyDescent="0.25">
      <c r="A323" s="53" t="s">
        <v>318</v>
      </c>
      <c r="B323" s="16">
        <v>2690</v>
      </c>
      <c r="C323" s="17">
        <v>5277</v>
      </c>
      <c r="D323" s="22">
        <f>C323-B323</f>
        <v>2587</v>
      </c>
      <c r="E323" s="54">
        <f>((C323/B323)-1)*100</f>
        <v>96.171003717472118</v>
      </c>
    </row>
    <row r="324" spans="1:5" s="2" customFormat="1" ht="18.75" x14ac:dyDescent="0.25">
      <c r="A324" s="55" t="s">
        <v>335</v>
      </c>
      <c r="B324" s="14">
        <v>13668</v>
      </c>
      <c r="C324" s="15">
        <v>19195</v>
      </c>
      <c r="D324" s="21">
        <f>C324-B324</f>
        <v>5527</v>
      </c>
      <c r="E324" s="56">
        <f>((C324/B324)-1)*100</f>
        <v>40.437518290898453</v>
      </c>
    </row>
    <row r="325" spans="1:5" s="2" customFormat="1" ht="18.75" x14ac:dyDescent="0.25">
      <c r="A325" s="53" t="s">
        <v>330</v>
      </c>
      <c r="B325" s="16">
        <v>79963</v>
      </c>
      <c r="C325" s="17">
        <v>106596</v>
      </c>
      <c r="D325" s="22">
        <f>C325-B325</f>
        <v>26633</v>
      </c>
      <c r="E325" s="54">
        <f>((C325/B325)-1)*100</f>
        <v>33.306654327626518</v>
      </c>
    </row>
    <row r="326" spans="1:5" s="2" customFormat="1" ht="18.75" x14ac:dyDescent="0.25">
      <c r="A326" s="55" t="s">
        <v>341</v>
      </c>
      <c r="B326" s="14">
        <v>5452</v>
      </c>
      <c r="C326" s="15">
        <v>6917</v>
      </c>
      <c r="D326" s="21">
        <f>C326-B326</f>
        <v>1465</v>
      </c>
      <c r="E326" s="56">
        <f>((C326/B326)-1)*100</f>
        <v>26.870873074101254</v>
      </c>
    </row>
    <row r="327" spans="1:5" s="2" customFormat="1" ht="18.75" x14ac:dyDescent="0.25">
      <c r="A327" s="53" t="s">
        <v>333</v>
      </c>
      <c r="B327" s="16">
        <v>11127</v>
      </c>
      <c r="C327" s="17">
        <v>13246</v>
      </c>
      <c r="D327" s="22">
        <f>C327-B327</f>
        <v>2119</v>
      </c>
      <c r="E327" s="54">
        <f>((C327/B327)-1)*100</f>
        <v>19.043767412599987</v>
      </c>
    </row>
    <row r="328" spans="1:5" s="2" customFormat="1" ht="18.75" x14ac:dyDescent="0.25">
      <c r="A328" s="55" t="s">
        <v>334</v>
      </c>
      <c r="B328" s="14">
        <v>34363</v>
      </c>
      <c r="C328" s="15">
        <v>40864</v>
      </c>
      <c r="D328" s="21">
        <f>C328-B328</f>
        <v>6501</v>
      </c>
      <c r="E328" s="56">
        <f>((C328/B328)-1)*100</f>
        <v>18.918604312778275</v>
      </c>
    </row>
    <row r="329" spans="1:5" s="2" customFormat="1" ht="18.75" x14ac:dyDescent="0.25">
      <c r="A329" s="53" t="s">
        <v>340</v>
      </c>
      <c r="B329" s="16">
        <v>10595</v>
      </c>
      <c r="C329" s="17">
        <v>12503</v>
      </c>
      <c r="D329" s="22">
        <f>C329-B329</f>
        <v>1908</v>
      </c>
      <c r="E329" s="54">
        <f>((C329/B329)-1)*100</f>
        <v>18.008494572911758</v>
      </c>
    </row>
    <row r="330" spans="1:5" s="2" customFormat="1" ht="18.75" x14ac:dyDescent="0.25">
      <c r="A330" s="55" t="s">
        <v>331</v>
      </c>
      <c r="B330" s="14">
        <v>75977</v>
      </c>
      <c r="C330" s="15">
        <v>89022</v>
      </c>
      <c r="D330" s="21">
        <f>C330-B330</f>
        <v>13045</v>
      </c>
      <c r="E330" s="56">
        <f>((C330/B330)-1)*100</f>
        <v>17.169669768482578</v>
      </c>
    </row>
    <row r="331" spans="1:5" s="2" customFormat="1" ht="18.75" x14ac:dyDescent="0.25">
      <c r="A331" s="53" t="s">
        <v>246</v>
      </c>
      <c r="B331" s="16">
        <v>9908</v>
      </c>
      <c r="C331" s="17">
        <v>11377</v>
      </c>
      <c r="D331" s="22">
        <f>C331-B331</f>
        <v>1469</v>
      </c>
      <c r="E331" s="54">
        <f>((C331/B331)-1)*100</f>
        <v>14.82640290674202</v>
      </c>
    </row>
    <row r="332" spans="1:5" s="2" customFormat="1" ht="18.75" x14ac:dyDescent="0.25">
      <c r="A332" s="55" t="s">
        <v>245</v>
      </c>
      <c r="B332" s="14">
        <v>5264</v>
      </c>
      <c r="C332" s="15">
        <v>5965</v>
      </c>
      <c r="D332" s="21">
        <f>C332-B332</f>
        <v>701</v>
      </c>
      <c r="E332" s="56">
        <f>((C332/B332)-1)*100</f>
        <v>13.316869300911849</v>
      </c>
    </row>
    <row r="333" spans="1:5" s="2" customFormat="1" ht="18.75" x14ac:dyDescent="0.25">
      <c r="A333" s="53" t="s">
        <v>244</v>
      </c>
      <c r="B333" s="16">
        <v>3706</v>
      </c>
      <c r="C333" s="17">
        <v>4111</v>
      </c>
      <c r="D333" s="22">
        <f>C333-B333</f>
        <v>405</v>
      </c>
      <c r="E333" s="54">
        <f>((C333/B333)-1)*100</f>
        <v>10.928224500809502</v>
      </c>
    </row>
    <row r="334" spans="1:5" s="2" customFormat="1" ht="18.75" x14ac:dyDescent="0.25">
      <c r="A334" s="55" t="s">
        <v>233</v>
      </c>
      <c r="B334" s="14">
        <v>9016</v>
      </c>
      <c r="C334" s="15">
        <v>9478</v>
      </c>
      <c r="D334" s="21">
        <f>C334-B334</f>
        <v>462</v>
      </c>
      <c r="E334" s="56">
        <f>((C334/B334)-1)*100</f>
        <v>5.1242236024844789</v>
      </c>
    </row>
    <row r="335" spans="1:5" s="2" customFormat="1" ht="18.75" x14ac:dyDescent="0.25">
      <c r="A335" s="53" t="s">
        <v>332</v>
      </c>
      <c r="B335" s="16">
        <v>40444</v>
      </c>
      <c r="C335" s="17">
        <v>41814</v>
      </c>
      <c r="D335" s="22">
        <f>C335-B335</f>
        <v>1370</v>
      </c>
      <c r="E335" s="54">
        <f>((C335/B335)-1)*100</f>
        <v>3.3873998615369327</v>
      </c>
    </row>
    <row r="336" spans="1:5" s="2" customFormat="1" ht="18.75" x14ac:dyDescent="0.25">
      <c r="A336" s="55" t="s">
        <v>338</v>
      </c>
      <c r="B336" s="14">
        <v>20496</v>
      </c>
      <c r="C336" s="15">
        <v>21114</v>
      </c>
      <c r="D336" s="21">
        <f>C336-B336</f>
        <v>618</v>
      </c>
      <c r="E336" s="56">
        <f>((C336/B336)-1)*100</f>
        <v>3.0152224824355978</v>
      </c>
    </row>
    <row r="337" spans="1:5" s="2" customFormat="1" ht="18.75" x14ac:dyDescent="0.25">
      <c r="A337" s="53" t="s">
        <v>339</v>
      </c>
      <c r="B337" s="16">
        <v>3859</v>
      </c>
      <c r="C337" s="17">
        <v>3828</v>
      </c>
      <c r="D337" s="22">
        <f>C337-B337</f>
        <v>-31</v>
      </c>
      <c r="E337" s="54">
        <f>((C337/B337)-1)*100</f>
        <v>-0.80331692148224443</v>
      </c>
    </row>
    <row r="338" spans="1:5" s="2" customFormat="1" ht="18.75" x14ac:dyDescent="0.25">
      <c r="A338" s="55" t="s">
        <v>337</v>
      </c>
      <c r="B338" s="14">
        <v>6618</v>
      </c>
      <c r="C338" s="15">
        <v>6362</v>
      </c>
      <c r="D338" s="21">
        <f>C338-B338</f>
        <v>-256</v>
      </c>
      <c r="E338" s="56">
        <f>((C338/B338)-1)*100</f>
        <v>-3.8682381384103959</v>
      </c>
    </row>
    <row r="339" spans="1:5" s="2" customFormat="1" ht="18.75" x14ac:dyDescent="0.25">
      <c r="A339" s="53" t="s">
        <v>247</v>
      </c>
      <c r="B339" s="16">
        <v>1018</v>
      </c>
      <c r="C339" s="17">
        <v>945</v>
      </c>
      <c r="D339" s="22">
        <f>C339-B339</f>
        <v>-73</v>
      </c>
      <c r="E339" s="54">
        <f>((C339/B339)-1)*100</f>
        <v>-7.1709233791748535</v>
      </c>
    </row>
    <row r="340" spans="1:5" s="2" customFormat="1" ht="18.75" x14ac:dyDescent="0.25">
      <c r="A340" s="55" t="s">
        <v>248</v>
      </c>
      <c r="B340" s="14">
        <v>5927</v>
      </c>
      <c r="C340" s="15">
        <v>4955</v>
      </c>
      <c r="D340" s="21">
        <f>C340-B340</f>
        <v>-972</v>
      </c>
      <c r="E340" s="56">
        <f>((C340/B340)-1)*100</f>
        <v>-16.399527585625108</v>
      </c>
    </row>
    <row r="341" spans="1:5" s="2" customFormat="1" ht="18.75" x14ac:dyDescent="0.25">
      <c r="A341" s="53" t="s">
        <v>336</v>
      </c>
      <c r="B341" s="16">
        <v>22430</v>
      </c>
      <c r="C341" s="17">
        <v>18439</v>
      </c>
      <c r="D341" s="22">
        <f>C341-B341</f>
        <v>-3991</v>
      </c>
      <c r="E341" s="54">
        <f>((C341/B341)-1)*100</f>
        <v>-17.793134195274185</v>
      </c>
    </row>
    <row r="342" spans="1:5" s="2" customFormat="1" ht="18.75" x14ac:dyDescent="0.25">
      <c r="A342" s="51" t="s">
        <v>9</v>
      </c>
      <c r="B342" s="18">
        <v>52525</v>
      </c>
      <c r="C342" s="19">
        <v>110436</v>
      </c>
      <c r="D342" s="20">
        <f>C342-B342</f>
        <v>57911</v>
      </c>
      <c r="E342" s="52">
        <f>((C342/B342)-1)*100</f>
        <v>110.25416468348403</v>
      </c>
    </row>
    <row r="343" spans="1:5" s="2" customFormat="1" ht="18.75" x14ac:dyDescent="0.25">
      <c r="A343" s="53" t="s">
        <v>229</v>
      </c>
      <c r="B343" s="16">
        <v>509</v>
      </c>
      <c r="C343" s="17">
        <v>2165</v>
      </c>
      <c r="D343" s="22">
        <f>C343-B343</f>
        <v>1656</v>
      </c>
      <c r="E343" s="54">
        <f>((C343/B343)-1)*100</f>
        <v>325.34381139489199</v>
      </c>
    </row>
    <row r="344" spans="1:5" s="2" customFormat="1" ht="18.75" x14ac:dyDescent="0.25">
      <c r="A344" s="55" t="s">
        <v>234</v>
      </c>
      <c r="B344" s="14">
        <v>2240</v>
      </c>
      <c r="C344" s="15">
        <v>8258</v>
      </c>
      <c r="D344" s="21">
        <f>C344-B344</f>
        <v>6018</v>
      </c>
      <c r="E344" s="56">
        <f>((C344/B344)-1)*100</f>
        <v>268.66071428571428</v>
      </c>
    </row>
    <row r="345" spans="1:5" s="2" customFormat="1" ht="18.75" x14ac:dyDescent="0.25">
      <c r="A345" s="53" t="s">
        <v>230</v>
      </c>
      <c r="B345" s="16">
        <v>993</v>
      </c>
      <c r="C345" s="17">
        <v>2801</v>
      </c>
      <c r="D345" s="22">
        <f>C345-B345</f>
        <v>1808</v>
      </c>
      <c r="E345" s="54">
        <f>((C345/B345)-1)*100</f>
        <v>182.0745216515609</v>
      </c>
    </row>
    <row r="346" spans="1:5" s="2" customFormat="1" ht="18.75" x14ac:dyDescent="0.25">
      <c r="A346" s="55" t="s">
        <v>231</v>
      </c>
      <c r="B346" s="14">
        <v>740</v>
      </c>
      <c r="C346" s="15">
        <v>2068</v>
      </c>
      <c r="D346" s="21">
        <f>C346-B346</f>
        <v>1328</v>
      </c>
      <c r="E346" s="56">
        <f>((C346/B346)-1)*100</f>
        <v>179.45945945945945</v>
      </c>
    </row>
    <row r="347" spans="1:5" s="2" customFormat="1" ht="18.75" x14ac:dyDescent="0.25">
      <c r="A347" s="53" t="s">
        <v>238</v>
      </c>
      <c r="B347" s="16">
        <v>1082</v>
      </c>
      <c r="C347" s="17">
        <v>2991</v>
      </c>
      <c r="D347" s="22">
        <f>C347-B347</f>
        <v>1909</v>
      </c>
      <c r="E347" s="54">
        <f>((C347/B347)-1)*100</f>
        <v>176.43253234750463</v>
      </c>
    </row>
    <row r="348" spans="1:5" s="2" customFormat="1" ht="21" customHeight="1" x14ac:dyDescent="0.25">
      <c r="A348" s="55" t="s">
        <v>235</v>
      </c>
      <c r="B348" s="14">
        <v>3471</v>
      </c>
      <c r="C348" s="15">
        <v>7652</v>
      </c>
      <c r="D348" s="21">
        <f>C348-B348</f>
        <v>4181</v>
      </c>
      <c r="E348" s="56">
        <f>((C348/B348)-1)*100</f>
        <v>120.45520023048111</v>
      </c>
    </row>
    <row r="349" spans="1:5" s="2" customFormat="1" ht="18.75" x14ac:dyDescent="0.25">
      <c r="A349" s="53" t="s">
        <v>236</v>
      </c>
      <c r="B349" s="16">
        <v>3810</v>
      </c>
      <c r="C349" s="17">
        <v>8160</v>
      </c>
      <c r="D349" s="22">
        <f>C349-B349</f>
        <v>4350</v>
      </c>
      <c r="E349" s="54">
        <f>((C349/B349)-1)*100</f>
        <v>114.17322834645671</v>
      </c>
    </row>
    <row r="350" spans="1:5" s="2" customFormat="1" ht="18.75" x14ac:dyDescent="0.25">
      <c r="A350" s="55" t="s">
        <v>242</v>
      </c>
      <c r="B350" s="14">
        <v>3713</v>
      </c>
      <c r="C350" s="15">
        <v>7948</v>
      </c>
      <c r="D350" s="21">
        <f>C350-B350</f>
        <v>4235</v>
      </c>
      <c r="E350" s="56">
        <f>((C350/B350)-1)*100</f>
        <v>114.05871263129544</v>
      </c>
    </row>
    <row r="351" spans="1:5" s="2" customFormat="1" ht="18.75" x14ac:dyDescent="0.25">
      <c r="A351" s="53" t="s">
        <v>243</v>
      </c>
      <c r="B351" s="16">
        <v>22324</v>
      </c>
      <c r="C351" s="17">
        <v>46267</v>
      </c>
      <c r="D351" s="22">
        <f>C351-B351</f>
        <v>23943</v>
      </c>
      <c r="E351" s="54">
        <f>((C351/B351)-1)*100</f>
        <v>107.25228453682134</v>
      </c>
    </row>
    <row r="352" spans="1:5" s="2" customFormat="1" ht="18.75" x14ac:dyDescent="0.25">
      <c r="A352" s="55" t="s">
        <v>232</v>
      </c>
      <c r="B352" s="14">
        <v>899</v>
      </c>
      <c r="C352" s="15">
        <v>1654</v>
      </c>
      <c r="D352" s="21">
        <f>C352-B352</f>
        <v>755</v>
      </c>
      <c r="E352" s="56">
        <f>((C352/B352)-1)*100</f>
        <v>83.98220244716353</v>
      </c>
    </row>
    <row r="353" spans="1:5" s="2" customFormat="1" ht="18.75" x14ac:dyDescent="0.25">
      <c r="A353" s="53" t="s">
        <v>237</v>
      </c>
      <c r="B353" s="16">
        <v>3145</v>
      </c>
      <c r="C353" s="17">
        <v>5756</v>
      </c>
      <c r="D353" s="22">
        <f>C353-B353</f>
        <v>2611</v>
      </c>
      <c r="E353" s="54">
        <f>((C353/B353)-1)*100</f>
        <v>83.020667726550073</v>
      </c>
    </row>
    <row r="354" spans="1:5" s="2" customFormat="1" ht="18.75" x14ac:dyDescent="0.25">
      <c r="A354" s="55" t="s">
        <v>241</v>
      </c>
      <c r="B354" s="14">
        <v>1194</v>
      </c>
      <c r="C354" s="15">
        <v>2173</v>
      </c>
      <c r="D354" s="21">
        <f>C354-B354</f>
        <v>979</v>
      </c>
      <c r="E354" s="56">
        <f>((C354/B354)-1)*100</f>
        <v>81.993299832495808</v>
      </c>
    </row>
    <row r="355" spans="1:5" s="2" customFormat="1" ht="18.75" x14ac:dyDescent="0.25">
      <c r="A355" s="53" t="s">
        <v>240</v>
      </c>
      <c r="B355" s="16">
        <v>2305</v>
      </c>
      <c r="C355" s="17">
        <v>3909</v>
      </c>
      <c r="D355" s="22">
        <f>C355-B355</f>
        <v>1604</v>
      </c>
      <c r="E355" s="54">
        <f>((C355/B355)-1)*100</f>
        <v>69.587852494576993</v>
      </c>
    </row>
    <row r="356" spans="1:5" s="2" customFormat="1" ht="18.75" customHeight="1" x14ac:dyDescent="0.25">
      <c r="A356" s="55" t="s">
        <v>239</v>
      </c>
      <c r="B356" s="14">
        <v>4003</v>
      </c>
      <c r="C356" s="15">
        <v>6239</v>
      </c>
      <c r="D356" s="21">
        <f>C356-B356</f>
        <v>2236</v>
      </c>
      <c r="E356" s="56">
        <f>((C356/B356)-1)*100</f>
        <v>55.858106420184875</v>
      </c>
    </row>
    <row r="357" spans="1:5" s="2" customFormat="1" ht="19.5" thickBot="1" x14ac:dyDescent="0.3">
      <c r="A357" s="60" t="s">
        <v>233</v>
      </c>
      <c r="B357" s="24">
        <v>2097</v>
      </c>
      <c r="C357" s="26">
        <v>2395</v>
      </c>
      <c r="D357" s="28">
        <f>C357-B357</f>
        <v>298</v>
      </c>
      <c r="E357" s="61">
        <f>((C357/B357)-1)*100</f>
        <v>14.210777300906052</v>
      </c>
    </row>
    <row r="358" spans="1:5" ht="96" customHeight="1" thickTop="1" thickBot="1" x14ac:dyDescent="0.3">
      <c r="A358" s="62" t="s">
        <v>347</v>
      </c>
      <c r="B358" s="63"/>
      <c r="C358" s="63"/>
      <c r="D358" s="63"/>
      <c r="E358" s="64"/>
    </row>
    <row r="359" spans="1:5" ht="16.5" thickTop="1" x14ac:dyDescent="0.25"/>
    <row r="360" spans="1:5" x14ac:dyDescent="0.25">
      <c r="A360" s="8"/>
    </row>
  </sheetData>
  <mergeCells count="5">
    <mergeCell ref="A358:E358"/>
    <mergeCell ref="A2:E2"/>
    <mergeCell ref="A5:E6"/>
    <mergeCell ref="A7:E7"/>
    <mergeCell ref="B3:E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sistema de busqueda poblacional</vt:lpstr>
      <vt:lpstr>'sistema de busqueda poblacional'!Criterios</vt:lpstr>
    </vt:vector>
  </TitlesOfParts>
  <Company>fundacion jubileo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Sistema de Busqueda poblacional</dc:title>
  <dc:subject>2001 y 2012</dc:subject>
  <dc:creator>Fundación Jubileo - Bladimir Herrera</dc:creator>
  <cp:lastModifiedBy>Bladimir</cp:lastModifiedBy>
  <dcterms:created xsi:type="dcterms:W3CDTF">2013-09-24T19:56:58Z</dcterms:created>
  <dcterms:modified xsi:type="dcterms:W3CDTF">2014-07-29T16:29:51Z</dcterms:modified>
  <cp:category>Base de Datos</cp:category>
</cp:coreProperties>
</file>